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105" yWindow="105" windowWidth="11910" windowHeight="15120" tabRatio="212" activeTab="0"/>
  </bookViews>
  <sheets>
    <sheet name="BOM" sheetId="1" r:id="rId1"/>
    <sheet name="history" sheetId="2" r:id="rId2"/>
  </sheets>
  <definedNames>
    <definedName name="_xlnm.Print_Area" localSheetId="0">'BOM'!$A$1:$I$33</definedName>
  </definedNames>
  <calcPr calcId="145621"/>
</workbook>
</file>

<file path=xl/sharedStrings.xml><?xml version="1.0" encoding="utf-8"?>
<sst xmlns="http://schemas.openxmlformats.org/spreadsheetml/2006/main" count="70" uniqueCount="66">
  <si>
    <t>Description</t>
  </si>
  <si>
    <t>Manufacturer</t>
  </si>
  <si>
    <t>Reference</t>
  </si>
  <si>
    <t>Footprint</t>
  </si>
  <si>
    <t>Designation</t>
  </si>
  <si>
    <t>Farnell</t>
  </si>
  <si>
    <t>Digikey</t>
  </si>
  <si>
    <t>Resistor</t>
  </si>
  <si>
    <t>Capacitor</t>
  </si>
  <si>
    <t>Semiconductor</t>
  </si>
  <si>
    <t>Other</t>
  </si>
  <si>
    <t>Misc.</t>
  </si>
  <si>
    <t>DOCUMENT HISTORY</t>
  </si>
  <si>
    <t>Date</t>
  </si>
  <si>
    <t>Rev.</t>
  </si>
  <si>
    <t>Author</t>
  </si>
  <si>
    <t>Qnt</t>
  </si>
  <si>
    <t>RS</t>
  </si>
  <si>
    <t>copy colom J - past value only</t>
  </si>
  <si>
    <t>BOMformul</t>
  </si>
  <si>
    <t>BOM for editors</t>
  </si>
  <si>
    <t>Inductor</t>
  </si>
  <si>
    <t>BOM::140374-1::v1.0::Tboard XB</t>
  </si>
  <si>
    <t>Harwin</t>
  </si>
  <si>
    <t>sil2mm</t>
  </si>
  <si>
    <t>330R 5% 100mW 0603</t>
  </si>
  <si>
    <t>Multicomp</t>
  </si>
  <si>
    <t>MCMR06X331 JTL</t>
  </si>
  <si>
    <t>0603</t>
  </si>
  <si>
    <t>R1,R2</t>
  </si>
  <si>
    <t>2073475RL</t>
  </si>
  <si>
    <t>1uF 10V 10% 0603</t>
  </si>
  <si>
    <t>MC0603X105K100CT</t>
  </si>
  <si>
    <t>C1,C2</t>
  </si>
  <si>
    <t>1759399RL</t>
  </si>
  <si>
    <t>Kingbright</t>
  </si>
  <si>
    <t>KPT-2012EC</t>
  </si>
  <si>
    <t>0805</t>
  </si>
  <si>
    <t>D1,D2</t>
  </si>
  <si>
    <t>LED red 0805 20mA</t>
  </si>
  <si>
    <t>Switch, tactile, 24 V, 50 mA, 6x6 mm</t>
  </si>
  <si>
    <t>TE Connectivity</t>
  </si>
  <si>
    <t>FSM8JH</t>
  </si>
  <si>
    <t>EPP-S-TACT-6X6</t>
  </si>
  <si>
    <t>479-1435</t>
  </si>
  <si>
    <t>Fixed voltage regulator 3V3 XC6206P332PR</t>
  </si>
  <si>
    <t>Torex</t>
  </si>
  <si>
    <t>XC6206P332PR</t>
  </si>
  <si>
    <t>SOT-89-3</t>
  </si>
  <si>
    <t>IC1</t>
  </si>
  <si>
    <t>K1,K2</t>
  </si>
  <si>
    <t>10-way socket header 2mm pitch</t>
  </si>
  <si>
    <t>3M</t>
  </si>
  <si>
    <t>950510-6102-AR</t>
  </si>
  <si>
    <t>Mod1</t>
  </si>
  <si>
    <t>D01-9923246</t>
  </si>
  <si>
    <t>EPP-SIL-M-xxx</t>
  </si>
  <si>
    <t>4-103323-1</t>
  </si>
  <si>
    <t>EPP-SIL-M-xxx-H</t>
  </si>
  <si>
    <t>681-2060</t>
  </si>
  <si>
    <t>K3</t>
  </si>
  <si>
    <t>Pin header, 1 row 6-way, horizontal 2.54mm pitch</t>
  </si>
  <si>
    <t>Pin header, 1 row 10-way 2.54mm pitch</t>
  </si>
  <si>
    <t>S1,S2</t>
  </si>
  <si>
    <t>PCB 140374-1</t>
  </si>
  <si>
    <t>Eurocircuits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</si>
</sst>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"/>
  </numFmts>
  <fonts count="10">
    <font>
      <sz val="10"/>
      <name val="Arial"/>
      <family val="2"/>
    </font>
    <font>
      <b/>
      <sz val="16"/>
      <color indexed="9"/>
      <name val="Arial"/>
      <family val="2"/>
    </font>
    <font>
      <sz val="16"/>
      <color indexed="9"/>
      <name val="Arial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sz val="11"/>
      <name val="Calibri"/>
      <family val="2"/>
    </font>
  </fonts>
  <fills count="7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63"/>
        <bgColor indexed="64"/>
      </patternFill>
    </fill>
  </fills>
  <borders count="4">
    <border>
      <left/>
      <right/>
      <top/>
      <bottom/>
      <diagonal/>
    </border>
    <border>
      <left style="medium">
        <color indexed="8"/>
      </left>
      <right style="medium">
        <color indexed="8"/>
      </right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0">
    <xf numFmtId="0" fontId="0" fillId="0" borderId="0" xfId="0"/>
    <xf numFmtId="49" fontId="0" fillId="0" borderId="0" xfId="0" applyNumberFormat="1" applyFont="1"/>
    <xf numFmtId="0" fontId="0" fillId="0" borderId="0" xfId="0" applyFont="1"/>
    <xf numFmtId="0" fontId="2" fillId="2" borderId="0" xfId="0" applyFont="1" applyFill="1"/>
    <xf numFmtId="49" fontId="2" fillId="2" borderId="0" xfId="0" applyNumberFormat="1" applyFont="1" applyFill="1"/>
    <xf numFmtId="49" fontId="3" fillId="3" borderId="0" xfId="0" applyNumberFormat="1" applyFont="1" applyFill="1"/>
    <xf numFmtId="0" fontId="3" fillId="3" borderId="0" xfId="0" applyFont="1" applyFill="1"/>
    <xf numFmtId="49" fontId="4" fillId="0" borderId="0" xfId="0" applyNumberFormat="1" applyFont="1" applyFill="1"/>
    <xf numFmtId="0" fontId="4" fillId="0" borderId="0" xfId="0" applyFont="1" applyFill="1"/>
    <xf numFmtId="0" fontId="6" fillId="0" borderId="0" xfId="0" applyFont="1"/>
    <xf numFmtId="0" fontId="5" fillId="2" borderId="1" xfId="0" applyFont="1" applyFill="1" applyBorder="1" applyAlignment="1">
      <alignment vertical="top" wrapText="1"/>
    </xf>
    <xf numFmtId="0" fontId="5" fillId="2" borderId="2" xfId="0" applyFont="1" applyFill="1" applyBorder="1" applyAlignment="1">
      <alignment vertical="top" wrapText="1"/>
    </xf>
    <xf numFmtId="164" fontId="0" fillId="0" borderId="0" xfId="0" applyNumberFormat="1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164" fontId="0" fillId="0" borderId="0" xfId="0" applyNumberFormat="1" applyFont="1"/>
    <xf numFmtId="0" fontId="9" fillId="0" borderId="0" xfId="0" applyFont="1" applyAlignment="1">
      <alignment vertical="center"/>
    </xf>
    <xf numFmtId="49" fontId="3" fillId="4" borderId="0" xfId="0" applyNumberFormat="1" applyFont="1" applyFill="1"/>
    <xf numFmtId="0" fontId="3" fillId="4" borderId="0" xfId="0" applyFont="1" applyFill="1"/>
    <xf numFmtId="0" fontId="9" fillId="5" borderId="0" xfId="0" applyFont="1" applyFill="1" applyAlignment="1">
      <alignment vertical="center"/>
    </xf>
    <xf numFmtId="0" fontId="2" fillId="2" borderId="0" xfId="0" applyFont="1" applyFill="1" applyAlignment="1">
      <alignment wrapText="1"/>
    </xf>
    <xf numFmtId="0" fontId="8" fillId="2" borderId="0" xfId="0" applyFont="1" applyFill="1"/>
    <xf numFmtId="49" fontId="0" fillId="0" borderId="0" xfId="0" applyNumberFormat="1" applyFont="1" applyFill="1"/>
    <xf numFmtId="0" fontId="0" fillId="0" borderId="0" xfId="0"/>
    <xf numFmtId="49" fontId="0" fillId="0" borderId="0" xfId="0" applyNumberFormat="1" applyFont="1"/>
    <xf numFmtId="0" fontId="0" fillId="0" borderId="0" xfId="0" applyFont="1"/>
    <xf numFmtId="0" fontId="9" fillId="0" borderId="0" xfId="0" applyFont="1" applyAlignment="1">
      <alignment vertical="center"/>
    </xf>
    <xf numFmtId="0" fontId="0" fillId="0" borderId="0" xfId="0"/>
    <xf numFmtId="49" fontId="0" fillId="0" borderId="0" xfId="0" applyNumberFormat="1" applyFont="1"/>
    <xf numFmtId="0" fontId="0" fillId="0" borderId="0" xfId="0" applyFont="1"/>
    <xf numFmtId="49" fontId="4" fillId="0" borderId="0" xfId="0" applyNumberFormat="1" applyFont="1" applyFill="1"/>
    <xf numFmtId="0" fontId="4" fillId="0" borderId="0" xfId="0" applyFont="1" applyFill="1"/>
    <xf numFmtId="0" fontId="9" fillId="0" borderId="0" xfId="0" applyFont="1" applyAlignment="1">
      <alignment vertical="center"/>
    </xf>
    <xf numFmtId="49" fontId="0" fillId="0" borderId="0" xfId="0" applyNumberFormat="1" applyFont="1" applyFill="1"/>
    <xf numFmtId="49" fontId="0" fillId="0" borderId="0" xfId="0" applyNumberFormat="1" applyFont="1"/>
    <xf numFmtId="0" fontId="0" fillId="0" borderId="0" xfId="0" applyFont="1"/>
    <xf numFmtId="49" fontId="4" fillId="0" borderId="0" xfId="0" applyNumberFormat="1" applyFont="1" applyFill="1"/>
    <xf numFmtId="0" fontId="4" fillId="0" borderId="0" xfId="0" applyFont="1" applyFill="1"/>
    <xf numFmtId="0" fontId="9" fillId="0" borderId="0" xfId="0" applyFont="1" applyAlignment="1">
      <alignment vertical="center"/>
    </xf>
    <xf numFmtId="49" fontId="1" fillId="2" borderId="0" xfId="0" applyNumberFormat="1" applyFont="1" applyFill="1" applyAlignment="1">
      <alignment horizontal="left"/>
    </xf>
    <xf numFmtId="0" fontId="5" fillId="6" borderId="3" xfId="0" applyFont="1" applyFill="1" applyBorder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6"/>
  <sheetViews>
    <sheetView tabSelected="1" workbookViewId="0" topLeftCell="A1">
      <selection activeCell="J18" sqref="J18"/>
    </sheetView>
  </sheetViews>
  <sheetFormatPr defaultColWidth="11.57421875" defaultRowHeight="12.75"/>
  <cols>
    <col min="1" max="1" width="33.8515625" style="1" bestFit="1" customWidth="1"/>
    <col min="2" max="2" width="22.28125" style="1" customWidth="1"/>
    <col min="3" max="3" width="23.7109375" style="1" customWidth="1"/>
    <col min="4" max="4" width="7.8515625" style="1" customWidth="1"/>
    <col min="5" max="5" width="59.7109375" style="1" bestFit="1" customWidth="1"/>
    <col min="6" max="6" width="6.00390625" style="2" bestFit="1" customWidth="1"/>
    <col min="7" max="7" width="10.28125" style="2" bestFit="1" customWidth="1"/>
    <col min="8" max="9" width="11.57421875" style="2" customWidth="1"/>
    <col min="10" max="10" width="19.140625" style="2" customWidth="1"/>
    <col min="11" max="11" width="48.7109375" style="2" customWidth="1"/>
    <col min="12" max="16384" width="11.57421875" style="2" customWidth="1"/>
  </cols>
  <sheetData>
    <row r="1" spans="1:11" s="3" customFormat="1" ht="20.25">
      <c r="A1" s="38" t="s">
        <v>22</v>
      </c>
      <c r="B1" s="38"/>
      <c r="C1" s="38"/>
      <c r="D1" s="38"/>
      <c r="E1" s="38"/>
      <c r="F1" s="38"/>
      <c r="K1" s="20" t="s">
        <v>18</v>
      </c>
    </row>
    <row r="2" spans="1:11" s="3" customFormat="1" ht="20.25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3" t="s">
        <v>16</v>
      </c>
      <c r="G2" s="3" t="s">
        <v>5</v>
      </c>
      <c r="H2" s="3" t="s">
        <v>6</v>
      </c>
      <c r="I2" s="3" t="s">
        <v>17</v>
      </c>
      <c r="J2" s="3" t="s">
        <v>19</v>
      </c>
      <c r="K2" s="19" t="s">
        <v>20</v>
      </c>
    </row>
    <row r="3" spans="1:10" s="17" customFormat="1" ht="15">
      <c r="A3" s="16" t="s">
        <v>7</v>
      </c>
      <c r="B3" s="16"/>
      <c r="C3" s="16"/>
      <c r="D3" s="16"/>
      <c r="E3" s="16"/>
      <c r="F3" s="17">
        <f>SUM(F4:F4)</f>
        <v>2</v>
      </c>
      <c r="J3" s="18" t="str">
        <f>CONCATENATE(E3,IF(ISBLANK(E3),""," = "),A3)</f>
        <v>Resistor</v>
      </c>
    </row>
    <row r="4" spans="1:10" ht="15">
      <c r="A4" s="21" t="s">
        <v>25</v>
      </c>
      <c r="B4" s="1" t="s">
        <v>26</v>
      </c>
      <c r="C4" t="s">
        <v>27</v>
      </c>
      <c r="D4" s="1" t="s">
        <v>28</v>
      </c>
      <c r="E4" s="1" t="s">
        <v>29</v>
      </c>
      <c r="F4" s="2">
        <v>2</v>
      </c>
      <c r="G4" s="23" t="s">
        <v>30</v>
      </c>
      <c r="J4" s="15" t="str">
        <f aca="true" t="shared" si="0" ref="J4">CONCATENATE(E4,IF(ISBLANK(E4),""," = "),A4)</f>
        <v>R1,R2 = 330R 5% 100mW 0603</v>
      </c>
    </row>
    <row r="5" spans="1:10" s="17" customFormat="1" ht="15">
      <c r="A5" s="16" t="s">
        <v>21</v>
      </c>
      <c r="B5" s="16"/>
      <c r="C5" s="16"/>
      <c r="D5" s="16"/>
      <c r="E5" s="16"/>
      <c r="F5" s="17" t="e">
        <f>SUM(#REF!)</f>
        <v>#REF!</v>
      </c>
      <c r="J5" s="18" t="str">
        <f aca="true" t="shared" si="1" ref="J5">CONCATENATE(E5,IF(ISBLANK(E5),""," = "),A5)</f>
        <v>Inductor</v>
      </c>
    </row>
    <row r="6" spans="1:10" s="17" customFormat="1" ht="15">
      <c r="A6" s="16" t="s">
        <v>8</v>
      </c>
      <c r="B6" s="16"/>
      <c r="C6" s="16"/>
      <c r="D6" s="16"/>
      <c r="E6" s="16"/>
      <c r="F6" s="17">
        <f>SUM(F7:F7)</f>
        <v>2</v>
      </c>
      <c r="J6" s="18" t="str">
        <f aca="true" t="shared" si="2" ref="J6:J63">CONCATENATE(E6,IF(ISBLANK(E6),""," = "),A6)</f>
        <v>Capacitor</v>
      </c>
    </row>
    <row r="7" spans="1:10" s="24" customFormat="1" ht="12.75">
      <c r="A7" s="21" t="s">
        <v>31</v>
      </c>
      <c r="B7" s="23" t="s">
        <v>26</v>
      </c>
      <c r="C7" s="22" t="s">
        <v>32</v>
      </c>
      <c r="D7" s="23" t="s">
        <v>28</v>
      </c>
      <c r="E7" s="23" t="s">
        <v>33</v>
      </c>
      <c r="F7" s="24">
        <v>2</v>
      </c>
      <c r="G7" s="23" t="s">
        <v>34</v>
      </c>
      <c r="J7" s="24" t="str">
        <f t="shared" si="2"/>
        <v>C1,C2 = 1uF 10V 10% 0603</v>
      </c>
    </row>
    <row r="8" spans="1:10" s="6" customFormat="1" ht="15">
      <c r="A8" s="5" t="s">
        <v>9</v>
      </c>
      <c r="B8" s="5"/>
      <c r="C8" s="5"/>
      <c r="D8" s="5"/>
      <c r="E8" s="5"/>
      <c r="F8" s="6">
        <f>SUM(F9:F10)</f>
        <v>3</v>
      </c>
      <c r="J8" s="18" t="str">
        <f t="shared" si="2"/>
        <v>Semiconductor</v>
      </c>
    </row>
    <row r="9" spans="1:10" s="24" customFormat="1" ht="15">
      <c r="A9" s="21" t="s">
        <v>39</v>
      </c>
      <c r="B9" s="23" t="s">
        <v>35</v>
      </c>
      <c r="C9" s="22" t="s">
        <v>36</v>
      </c>
      <c r="D9" s="23" t="s">
        <v>37</v>
      </c>
      <c r="E9" s="23" t="s">
        <v>38</v>
      </c>
      <c r="F9" s="24">
        <v>2</v>
      </c>
      <c r="G9" s="22">
        <v>2099236</v>
      </c>
      <c r="J9" s="25" t="str">
        <f t="shared" si="2"/>
        <v>D1,D2 = LED red 0805 20mA</v>
      </c>
    </row>
    <row r="10" spans="1:10" s="24" customFormat="1" ht="15">
      <c r="A10" s="21" t="s">
        <v>45</v>
      </c>
      <c r="B10" s="23" t="s">
        <v>46</v>
      </c>
      <c r="C10" t="s">
        <v>47</v>
      </c>
      <c r="D10" s="23" t="s">
        <v>48</v>
      </c>
      <c r="E10" s="23" t="s">
        <v>49</v>
      </c>
      <c r="F10" s="24">
        <v>1</v>
      </c>
      <c r="G10" s="22">
        <v>8796998</v>
      </c>
      <c r="J10" s="25" t="str">
        <f t="shared" si="2"/>
        <v>IC1 = Fixed voltage regulator 3V3 XC6206P332PR</v>
      </c>
    </row>
    <row r="11" spans="1:10" s="6" customFormat="1" ht="15">
      <c r="A11" s="5" t="s">
        <v>10</v>
      </c>
      <c r="B11" s="5"/>
      <c r="C11" s="5"/>
      <c r="D11" s="5"/>
      <c r="E11" s="5"/>
      <c r="F11" s="6">
        <f>SUM(F12:F21)</f>
        <v>7</v>
      </c>
      <c r="J11" s="18" t="str">
        <f t="shared" si="2"/>
        <v>Other</v>
      </c>
    </row>
    <row r="12" spans="1:11" s="30" customFormat="1" ht="15">
      <c r="A12" s="29" t="s">
        <v>62</v>
      </c>
      <c r="B12" s="27" t="s">
        <v>23</v>
      </c>
      <c r="C12" s="26" t="s">
        <v>55</v>
      </c>
      <c r="D12" s="29" t="s">
        <v>56</v>
      </c>
      <c r="E12" s="29" t="s">
        <v>50</v>
      </c>
      <c r="F12" s="30">
        <v>2</v>
      </c>
      <c r="G12" s="26">
        <v>1022218</v>
      </c>
      <c r="J12" s="30" t="str">
        <f t="shared" si="2"/>
        <v>K1,K2 = Pin header, 1 row 10-way 2.54mm pitch</v>
      </c>
      <c r="K12" s="31"/>
    </row>
    <row r="13" spans="1:11" s="30" customFormat="1" ht="15">
      <c r="A13" s="35" t="s">
        <v>61</v>
      </c>
      <c r="B13" s="33" t="s">
        <v>41</v>
      </c>
      <c r="C13" s="35" t="s">
        <v>57</v>
      </c>
      <c r="D13" s="35" t="s">
        <v>58</v>
      </c>
      <c r="E13" s="35" t="s">
        <v>60</v>
      </c>
      <c r="F13" s="36">
        <v>1</v>
      </c>
      <c r="G13" s="34">
        <v>1098476</v>
      </c>
      <c r="H13" s="36"/>
      <c r="I13" s="36" t="s">
        <v>59</v>
      </c>
      <c r="J13" s="36" t="str">
        <f t="shared" si="2"/>
        <v>K3 = Pin header, 1 row 6-way, horizontal 2.54mm pitch</v>
      </c>
      <c r="K13" s="37"/>
    </row>
    <row r="14" spans="1:10" ht="15">
      <c r="A14" s="21" t="s">
        <v>51</v>
      </c>
      <c r="B14" s="1" t="s">
        <v>52</v>
      </c>
      <c r="C14" t="s">
        <v>53</v>
      </c>
      <c r="D14" s="1" t="s">
        <v>24</v>
      </c>
      <c r="E14" s="1" t="s">
        <v>54</v>
      </c>
      <c r="F14" s="24">
        <v>2</v>
      </c>
      <c r="G14">
        <v>1907804</v>
      </c>
      <c r="J14" s="15" t="str">
        <f t="shared" si="2"/>
        <v>Mod1 = 10-way socket header 2mm pitch</v>
      </c>
    </row>
    <row r="15" spans="1:11" s="24" customFormat="1" ht="15">
      <c r="A15" s="32" t="s">
        <v>40</v>
      </c>
      <c r="B15" s="27" t="s">
        <v>41</v>
      </c>
      <c r="C15" s="27" t="s">
        <v>42</v>
      </c>
      <c r="D15" s="27" t="s">
        <v>43</v>
      </c>
      <c r="E15" s="27" t="s">
        <v>63</v>
      </c>
      <c r="F15" s="26">
        <v>2</v>
      </c>
      <c r="G15" s="28">
        <v>1555985</v>
      </c>
      <c r="H15" s="26"/>
      <c r="I15" s="28" t="s">
        <v>44</v>
      </c>
      <c r="J15" s="26" t="str">
        <f t="shared" si="2"/>
        <v>S1,S2 = Switch, tactile, 24 V, 50 mA, 6x6 mm</v>
      </c>
      <c r="K15" s="31"/>
    </row>
    <row r="16" spans="1:10" s="6" customFormat="1" ht="15">
      <c r="A16" s="5" t="s">
        <v>11</v>
      </c>
      <c r="B16" s="5"/>
      <c r="C16" s="5"/>
      <c r="D16" s="5"/>
      <c r="E16" s="5"/>
      <c r="J16" s="18" t="str">
        <f t="shared" si="2"/>
        <v>Misc.</v>
      </c>
    </row>
    <row r="17" spans="1:10" s="8" customFormat="1" ht="12.75">
      <c r="A17" s="7" t="s">
        <v>64</v>
      </c>
      <c r="B17" s="7" t="s">
        <v>65</v>
      </c>
      <c r="C17"/>
      <c r="D17" s="7"/>
      <c r="E17" s="7"/>
      <c r="G17"/>
      <c r="J17" s="26" t="str">
        <f t="shared" si="2"/>
        <v>PCB 140374-1</v>
      </c>
    </row>
    <row r="18" spans="3:10" ht="15">
      <c r="C18"/>
      <c r="F18" s="24"/>
      <c r="J18" s="15"/>
    </row>
    <row r="19" spans="7:10" ht="15">
      <c r="G19" s="8"/>
      <c r="J19" s="15" t="str">
        <f t="shared" si="2"/>
        <v/>
      </c>
    </row>
    <row r="20" ht="15">
      <c r="J20" s="15" t="str">
        <f t="shared" si="2"/>
        <v/>
      </c>
    </row>
    <row r="21" ht="15">
      <c r="J21" s="15" t="str">
        <f t="shared" si="2"/>
        <v/>
      </c>
    </row>
    <row r="22" ht="15">
      <c r="J22" s="15" t="str">
        <f t="shared" si="2"/>
        <v/>
      </c>
    </row>
    <row r="23" ht="15">
      <c r="J23" s="15" t="str">
        <f t="shared" si="2"/>
        <v/>
      </c>
    </row>
    <row r="24" ht="15">
      <c r="J24" s="15" t="str">
        <f t="shared" si="2"/>
        <v/>
      </c>
    </row>
    <row r="25" ht="15">
      <c r="J25" s="15" t="str">
        <f t="shared" si="2"/>
        <v/>
      </c>
    </row>
    <row r="26" ht="15">
      <c r="J26" s="15" t="str">
        <f t="shared" si="2"/>
        <v/>
      </c>
    </row>
    <row r="27" ht="15">
      <c r="J27" s="15" t="str">
        <f t="shared" si="2"/>
        <v/>
      </c>
    </row>
    <row r="28" spans="1:10" ht="15">
      <c r="A28"/>
      <c r="J28" s="15" t="str">
        <f t="shared" si="2"/>
        <v/>
      </c>
    </row>
    <row r="29" spans="1:10" ht="15">
      <c r="A29"/>
      <c r="J29" s="15" t="str">
        <f t="shared" si="2"/>
        <v/>
      </c>
    </row>
    <row r="30" spans="1:10" ht="15">
      <c r="A30"/>
      <c r="J30" s="15" t="str">
        <f t="shared" si="2"/>
        <v/>
      </c>
    </row>
    <row r="31" spans="1:10" ht="15">
      <c r="A31"/>
      <c r="J31" s="15" t="str">
        <f t="shared" si="2"/>
        <v/>
      </c>
    </row>
    <row r="32" spans="1:10" ht="15">
      <c r="A32"/>
      <c r="J32" s="15" t="str">
        <f t="shared" si="2"/>
        <v/>
      </c>
    </row>
    <row r="33" ht="15">
      <c r="J33" s="15" t="str">
        <f t="shared" si="2"/>
        <v/>
      </c>
    </row>
    <row r="34" ht="15">
      <c r="J34" s="15" t="str">
        <f t="shared" si="2"/>
        <v/>
      </c>
    </row>
    <row r="35" ht="15">
      <c r="J35" s="15" t="str">
        <f t="shared" si="2"/>
        <v/>
      </c>
    </row>
    <row r="36" spans="1:10" ht="15">
      <c r="A36"/>
      <c r="J36" s="15" t="str">
        <f t="shared" si="2"/>
        <v/>
      </c>
    </row>
    <row r="37" ht="15">
      <c r="J37" s="15" t="str">
        <f t="shared" si="2"/>
        <v/>
      </c>
    </row>
    <row r="38" ht="15">
      <c r="J38" s="15" t="str">
        <f t="shared" si="2"/>
        <v/>
      </c>
    </row>
    <row r="39" ht="15">
      <c r="J39" s="15" t="str">
        <f t="shared" si="2"/>
        <v/>
      </c>
    </row>
    <row r="40" ht="15">
      <c r="J40" s="15" t="str">
        <f t="shared" si="2"/>
        <v/>
      </c>
    </row>
    <row r="41" ht="15">
      <c r="J41" s="15" t="str">
        <f t="shared" si="2"/>
        <v/>
      </c>
    </row>
    <row r="42" ht="15">
      <c r="J42" s="15" t="str">
        <f t="shared" si="2"/>
        <v/>
      </c>
    </row>
    <row r="43" ht="15">
      <c r="J43" s="15" t="str">
        <f t="shared" si="2"/>
        <v/>
      </c>
    </row>
    <row r="44" ht="15">
      <c r="J44" s="15" t="str">
        <f t="shared" si="2"/>
        <v/>
      </c>
    </row>
    <row r="45" ht="15">
      <c r="J45" s="15" t="str">
        <f t="shared" si="2"/>
        <v/>
      </c>
    </row>
    <row r="46" ht="15">
      <c r="J46" s="15" t="str">
        <f t="shared" si="2"/>
        <v/>
      </c>
    </row>
    <row r="47" ht="15">
      <c r="J47" s="15" t="str">
        <f t="shared" si="2"/>
        <v/>
      </c>
    </row>
    <row r="48" ht="15">
      <c r="J48" s="15" t="str">
        <f t="shared" si="2"/>
        <v/>
      </c>
    </row>
    <row r="49" ht="15">
      <c r="J49" s="15" t="str">
        <f t="shared" si="2"/>
        <v/>
      </c>
    </row>
    <row r="50" ht="15">
      <c r="J50" s="15" t="str">
        <f t="shared" si="2"/>
        <v/>
      </c>
    </row>
    <row r="51" ht="15">
      <c r="J51" s="15" t="str">
        <f t="shared" si="2"/>
        <v/>
      </c>
    </row>
    <row r="52" ht="15">
      <c r="J52" s="15" t="str">
        <f t="shared" si="2"/>
        <v/>
      </c>
    </row>
    <row r="53" ht="15">
      <c r="J53" s="15" t="str">
        <f t="shared" si="2"/>
        <v/>
      </c>
    </row>
    <row r="54" ht="15">
      <c r="J54" s="15" t="str">
        <f t="shared" si="2"/>
        <v/>
      </c>
    </row>
    <row r="55" ht="15">
      <c r="J55" s="15" t="str">
        <f t="shared" si="2"/>
        <v/>
      </c>
    </row>
    <row r="56" ht="15">
      <c r="J56" s="15" t="str">
        <f t="shared" si="2"/>
        <v/>
      </c>
    </row>
    <row r="57" ht="15">
      <c r="J57" s="15" t="str">
        <f t="shared" si="2"/>
        <v/>
      </c>
    </row>
    <row r="58" ht="15">
      <c r="J58" s="15" t="str">
        <f t="shared" si="2"/>
        <v/>
      </c>
    </row>
    <row r="59" ht="15">
      <c r="J59" s="15" t="str">
        <f t="shared" si="2"/>
        <v/>
      </c>
    </row>
    <row r="60" ht="15">
      <c r="J60" s="15" t="str">
        <f t="shared" si="2"/>
        <v/>
      </c>
    </row>
    <row r="61" ht="15">
      <c r="J61" s="15" t="str">
        <f t="shared" si="2"/>
        <v/>
      </c>
    </row>
    <row r="62" ht="15">
      <c r="J62" s="15" t="str">
        <f t="shared" si="2"/>
        <v/>
      </c>
    </row>
    <row r="63" ht="15">
      <c r="J63" s="15" t="str">
        <f t="shared" si="2"/>
        <v/>
      </c>
    </row>
    <row r="64" ht="15">
      <c r="J64" s="15" t="str">
        <f aca="true" t="shared" si="3" ref="J64:J96">CONCATENATE(E64,IF(ISBLANK(E64),""," = "),A64)</f>
        <v/>
      </c>
    </row>
    <row r="65" ht="15">
      <c r="J65" s="15" t="str">
        <f t="shared" si="3"/>
        <v/>
      </c>
    </row>
    <row r="66" ht="15">
      <c r="J66" s="15" t="str">
        <f t="shared" si="3"/>
        <v/>
      </c>
    </row>
    <row r="67" ht="15">
      <c r="J67" s="15" t="str">
        <f t="shared" si="3"/>
        <v/>
      </c>
    </row>
    <row r="68" ht="15">
      <c r="J68" s="15" t="str">
        <f t="shared" si="3"/>
        <v/>
      </c>
    </row>
    <row r="69" ht="15">
      <c r="J69" s="15" t="str">
        <f t="shared" si="3"/>
        <v/>
      </c>
    </row>
    <row r="70" ht="15">
      <c r="J70" s="15" t="str">
        <f t="shared" si="3"/>
        <v/>
      </c>
    </row>
    <row r="71" ht="15">
      <c r="J71" s="15" t="str">
        <f t="shared" si="3"/>
        <v/>
      </c>
    </row>
    <row r="72" ht="15">
      <c r="J72" s="15" t="str">
        <f t="shared" si="3"/>
        <v/>
      </c>
    </row>
    <row r="73" ht="15">
      <c r="J73" s="15" t="str">
        <f t="shared" si="3"/>
        <v/>
      </c>
    </row>
    <row r="74" ht="15">
      <c r="J74" s="15" t="str">
        <f t="shared" si="3"/>
        <v/>
      </c>
    </row>
    <row r="75" ht="15">
      <c r="J75" s="15" t="str">
        <f t="shared" si="3"/>
        <v/>
      </c>
    </row>
    <row r="76" ht="15">
      <c r="J76" s="15" t="str">
        <f t="shared" si="3"/>
        <v/>
      </c>
    </row>
    <row r="77" ht="15">
      <c r="J77" s="15" t="str">
        <f t="shared" si="3"/>
        <v/>
      </c>
    </row>
    <row r="78" ht="15">
      <c r="J78" s="15" t="str">
        <f t="shared" si="3"/>
        <v/>
      </c>
    </row>
    <row r="79" ht="15">
      <c r="J79" s="15" t="str">
        <f t="shared" si="3"/>
        <v/>
      </c>
    </row>
    <row r="80" ht="15">
      <c r="J80" s="15" t="str">
        <f t="shared" si="3"/>
        <v/>
      </c>
    </row>
    <row r="81" ht="15">
      <c r="J81" s="15" t="str">
        <f t="shared" si="3"/>
        <v/>
      </c>
    </row>
    <row r="82" ht="15">
      <c r="J82" s="15" t="str">
        <f t="shared" si="3"/>
        <v/>
      </c>
    </row>
    <row r="83" ht="15">
      <c r="J83" s="15" t="str">
        <f t="shared" si="3"/>
        <v/>
      </c>
    </row>
    <row r="84" ht="15">
      <c r="J84" s="15" t="str">
        <f t="shared" si="3"/>
        <v/>
      </c>
    </row>
    <row r="85" ht="15">
      <c r="J85" s="15" t="str">
        <f t="shared" si="3"/>
        <v/>
      </c>
    </row>
    <row r="86" ht="15">
      <c r="J86" s="15" t="str">
        <f t="shared" si="3"/>
        <v/>
      </c>
    </row>
    <row r="87" ht="15">
      <c r="J87" s="15" t="str">
        <f t="shared" si="3"/>
        <v/>
      </c>
    </row>
    <row r="88" ht="15">
      <c r="J88" s="15" t="str">
        <f t="shared" si="3"/>
        <v/>
      </c>
    </row>
    <row r="89" ht="15">
      <c r="J89" s="15" t="str">
        <f t="shared" si="3"/>
        <v/>
      </c>
    </row>
    <row r="90" ht="15">
      <c r="J90" s="15" t="str">
        <f t="shared" si="3"/>
        <v/>
      </c>
    </row>
    <row r="91" ht="15">
      <c r="J91" s="15" t="str">
        <f t="shared" si="3"/>
        <v/>
      </c>
    </row>
    <row r="92" ht="15">
      <c r="J92" s="15" t="str">
        <f t="shared" si="3"/>
        <v/>
      </c>
    </row>
    <row r="93" ht="15">
      <c r="J93" s="15" t="str">
        <f t="shared" si="3"/>
        <v/>
      </c>
    </row>
    <row r="94" ht="15">
      <c r="J94" s="15" t="str">
        <f t="shared" si="3"/>
        <v/>
      </c>
    </row>
    <row r="95" ht="15">
      <c r="J95" s="15" t="str">
        <f t="shared" si="3"/>
        <v/>
      </c>
    </row>
    <row r="96" ht="15">
      <c r="J96" s="15" t="str">
        <f t="shared" si="3"/>
        <v/>
      </c>
    </row>
  </sheetData>
  <mergeCells count="1">
    <mergeCell ref="A1:F1"/>
  </mergeCells>
  <printOptions/>
  <pageMargins left="0.31527777777777777" right="0.31527777777777777" top="0.31527777777777777" bottom="0.41388888888888886" header="0.5118055555555555" footer="0.31527777777777777"/>
  <pageSetup fitToHeight="1" fitToWidth="1"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"/>
  <sheetViews>
    <sheetView workbookViewId="0" topLeftCell="A1">
      <selection activeCell="A1" sqref="A1:D1"/>
    </sheetView>
  </sheetViews>
  <sheetFormatPr defaultColWidth="11.57421875" defaultRowHeight="12.75"/>
  <cols>
    <col min="1" max="1" width="13.140625" style="2" customWidth="1"/>
    <col min="2" max="2" width="6.00390625" style="2" customWidth="1"/>
    <col min="3" max="3" width="21.421875" style="2" customWidth="1"/>
    <col min="4" max="4" width="128.00390625" style="2" customWidth="1"/>
    <col min="5" max="16384" width="11.57421875" style="2" customWidth="1"/>
  </cols>
  <sheetData>
    <row r="1" spans="1:4" s="9" customFormat="1" ht="17.1" customHeight="1">
      <c r="A1" s="39" t="s">
        <v>12</v>
      </c>
      <c r="B1" s="39"/>
      <c r="C1" s="39"/>
      <c r="D1" s="39"/>
    </row>
    <row r="2" spans="1:4" s="9" customFormat="1" ht="14.85" customHeight="1">
      <c r="A2" s="10" t="s">
        <v>13</v>
      </c>
      <c r="B2" s="11" t="s">
        <v>14</v>
      </c>
      <c r="C2" s="11" t="s">
        <v>15</v>
      </c>
      <c r="D2" s="11" t="s">
        <v>0</v>
      </c>
    </row>
    <row r="3" spans="1:4" ht="12.75">
      <c r="A3" s="12"/>
      <c r="B3" s="13"/>
      <c r="C3" s="13"/>
      <c r="D3" s="13"/>
    </row>
    <row r="4" spans="1:4" ht="12.75">
      <c r="A4" s="12"/>
      <c r="B4" s="13"/>
      <c r="C4" s="13"/>
      <c r="D4" s="13"/>
    </row>
    <row r="5" ht="12.75">
      <c r="A5" s="14"/>
    </row>
    <row r="6" ht="12.75">
      <c r="A6" s="14"/>
    </row>
  </sheetData>
  <mergeCells count="1">
    <mergeCell ref="A1:D1"/>
  </mergeCells>
  <printOptions/>
  <pageMargins left="0.31527777777777777" right="0.31527777777777777" top="0.31527777777777777" bottom="0.41388888888888886" header="0.5118055555555555" footer="0.31527777777777777"/>
  <pageSetup fitToHeight="1" fitToWidth="1"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</dc:creator>
  <cp:keywords/>
  <dc:description/>
  <cp:lastModifiedBy>Thijs Beckers</cp:lastModifiedBy>
  <cp:lastPrinted>2014-09-09T06:54:41Z</cp:lastPrinted>
  <dcterms:created xsi:type="dcterms:W3CDTF">2009-05-15T08:53:47Z</dcterms:created>
  <dcterms:modified xsi:type="dcterms:W3CDTF">2014-10-30T13:19:08Z</dcterms:modified>
  <cp:category/>
  <cp:version/>
  <cp:contentType/>
  <cp:contentStatus/>
</cp:coreProperties>
</file>