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212"/>
  </bookViews>
  <sheets>
    <sheet name="BOM" sheetId="1" r:id="rId1"/>
    <sheet name="history" sheetId="2" r:id="rId2"/>
  </sheets>
  <definedNames>
    <definedName name="_xlnm.Print_Area" localSheetId="0">BOM!$A$1:$I$41</definedName>
  </definedNames>
  <calcPr calcId="145621"/>
</workbook>
</file>

<file path=xl/calcChain.xml><?xml version="1.0" encoding="utf-8"?>
<calcChain xmlns="http://schemas.openxmlformats.org/spreadsheetml/2006/main">
  <c r="J6" i="1" l="1"/>
  <c r="J16" i="1" l="1"/>
  <c r="K15" i="1"/>
  <c r="J20" i="1"/>
  <c r="J19" i="1"/>
  <c r="J14" i="1"/>
  <c r="J13" i="1"/>
  <c r="J12" i="1"/>
  <c r="J11" i="1"/>
  <c r="J10" i="1"/>
  <c r="J4" i="1"/>
  <c r="J5" i="1"/>
  <c r="J7" i="1" l="1"/>
  <c r="J8" i="1"/>
  <c r="J9" i="1"/>
  <c r="J17" i="1"/>
  <c r="J18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3" i="1"/>
</calcChain>
</file>

<file path=xl/sharedStrings.xml><?xml version="1.0" encoding="utf-8"?>
<sst xmlns="http://schemas.openxmlformats.org/spreadsheetml/2006/main" count="142" uniqueCount="122">
  <si>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</si>
  <si>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</si>
  <si>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</si>
  <si>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</si>
  <si>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</si>
  <si>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</si>
  <si>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</si>
  <si>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</si>
  <si>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</si>
  <si>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</si>
  <si>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Other</t>
  </si>
  <si>
    <t>DOCUMENT HISTORY</t>
  </si>
  <si>
    <t>Date</t>
  </si>
  <si>
    <t>Rev.</t>
  </si>
  <si>
    <t>Author</t>
  </si>
  <si>
    <t>Qnt</t>
  </si>
  <si>
    <t>RS</t>
  </si>
  <si>
    <t>BOM::Project number::Title::v1.1</t>
  </si>
  <si>
    <t>BOMformul</t>
  </si>
  <si>
    <t>BOM for editors</t>
  </si>
  <si>
    <t>Comments</t>
  </si>
  <si>
    <t>473-506</t>
  </si>
  <si>
    <r>
      <t>10 k</t>
    </r>
    <r>
      <rPr>
        <sz val="10"/>
        <rFont val="Calibri"/>
        <family val="2"/>
      </rPr>
      <t>Ω, trimmer, flat</t>
    </r>
  </si>
  <si>
    <t>CB10LH103M</t>
  </si>
  <si>
    <t xml:space="preserve"> Conform</t>
  </si>
  <si>
    <t>CB10LV</t>
  </si>
  <si>
    <t>P1</t>
  </si>
  <si>
    <r>
      <t>10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</si>
  <si>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Multicomp</t>
  </si>
  <si>
    <t>MCF 0.25W 10K</t>
  </si>
  <si>
    <t>EPP-70-120</t>
  </si>
  <si>
    <t>R2-R7</t>
  </si>
  <si>
    <t>135-910</t>
  </si>
  <si>
    <r>
      <t>33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</si>
  <si>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33K</t>
  </si>
  <si>
    <t>R1</t>
  </si>
  <si>
    <t>135-960</t>
  </si>
  <si>
    <t>EPP-CNP-254</t>
  </si>
  <si>
    <t>C1</t>
  </si>
  <si>
    <t>1 nF, 100 V, X7R, 2.54 mm pitch</t>
  </si>
  <si>
    <t>MCRR25102X7RK0100</t>
  </si>
  <si>
    <t>C2</t>
  </si>
  <si>
    <t>736-8820</t>
  </si>
  <si>
    <t>C3-C7</t>
  </si>
  <si>
    <t>100 nF, 50 V, X7R, 5.08 mm pitch</t>
  </si>
  <si>
    <t>MCRR50104X7RK0050</t>
  </si>
  <si>
    <t>EPP-CNP-508</t>
  </si>
  <si>
    <t>C8-C10</t>
  </si>
  <si>
    <t>537-3707</t>
  </si>
  <si>
    <t>1000 µF, 50 V, 7.5 mm pitch, 16x26 mm</t>
  </si>
  <si>
    <t>MCGPR50V108M16X26</t>
  </si>
  <si>
    <t>EPP-CP-750-1600</t>
  </si>
  <si>
    <t>C11</t>
  </si>
  <si>
    <t>228-7013</t>
  </si>
  <si>
    <t>470 µF, 50 V, 5 mm pitch, 13x21 mm</t>
  </si>
  <si>
    <t>MCGPR50V477M13X21</t>
  </si>
  <si>
    <t>EPP-CP-500-1300</t>
  </si>
  <si>
    <t>C12</t>
  </si>
  <si>
    <t>228-6925</t>
  </si>
  <si>
    <t>HEF4093BP,652</t>
  </si>
  <si>
    <t>Texas Instruments</t>
  </si>
  <si>
    <t>DIP14</t>
  </si>
  <si>
    <t>IC1</t>
  </si>
  <si>
    <t>CD4017BE</t>
  </si>
  <si>
    <t>On Semiconductors</t>
  </si>
  <si>
    <t>DIP16</t>
  </si>
  <si>
    <t>IC2</t>
  </si>
  <si>
    <t>ULN2003AN</t>
  </si>
  <si>
    <t>IC3</t>
  </si>
  <si>
    <t>IC4</t>
  </si>
  <si>
    <t>308-455</t>
  </si>
  <si>
    <t>732-0691</t>
  </si>
  <si>
    <t>ON Semiconductor</t>
  </si>
  <si>
    <t>MC7805CTG</t>
  </si>
  <si>
    <t>EPP-TO-220-x</t>
  </si>
  <si>
    <t>516-4799</t>
  </si>
  <si>
    <t>Diode</t>
  </si>
  <si>
    <t>1N4148, 100 V, 200 mA, 4 ns</t>
  </si>
  <si>
    <t>NXP</t>
  </si>
  <si>
    <t>1N4148</t>
  </si>
  <si>
    <t>EPP-DO-35-x</t>
  </si>
  <si>
    <t>D1-D5</t>
  </si>
  <si>
    <t>544-3480</t>
  </si>
  <si>
    <t>TE Connectivity</t>
  </si>
  <si>
    <t>K1-K6</t>
  </si>
  <si>
    <t>4-103321-8</t>
  </si>
  <si>
    <t>EPP-SIL-M-xxx-V</t>
  </si>
  <si>
    <t>681-2058</t>
  </si>
  <si>
    <t>K7</t>
  </si>
  <si>
    <t>Relay, 5 V, SPST, 5 A</t>
  </si>
  <si>
    <t>Omron</t>
  </si>
  <si>
    <t>G5NB1A5DC</t>
  </si>
  <si>
    <t>EPP-RELAY-G5NB</t>
  </si>
  <si>
    <t>683-9205</t>
  </si>
  <si>
    <t>RE1-RE5</t>
  </si>
  <si>
    <t>EPP-TB-350-2</t>
  </si>
  <si>
    <t>IC socket, DIP-16</t>
  </si>
  <si>
    <t>2227MC-16-03-09-F1</t>
  </si>
  <si>
    <t>EPP-IC-SOCKET</t>
  </si>
  <si>
    <t>702-0688</t>
  </si>
  <si>
    <t>702-0676</t>
  </si>
  <si>
    <t>2227MC-14-03-10-F1</t>
  </si>
  <si>
    <t>IC socket, DIP-14</t>
  </si>
  <si>
    <t>Terminal block 3.5 mm, 2-way, 250 V</t>
  </si>
  <si>
    <t>1776275-2</t>
  </si>
  <si>
    <t>710-0444</t>
  </si>
  <si>
    <t>MC7805, 5 V, 1 A</t>
  </si>
  <si>
    <t>(evt.  4005)</t>
  </si>
  <si>
    <t>Pin header, breakable, 1 row, 3-way, vertical</t>
  </si>
  <si>
    <t>(evt. socket)</t>
  </si>
  <si>
    <t>47 µF, 50 V, 2.5 mm pitch, 6.3x11 mm</t>
  </si>
  <si>
    <t>MCGPR50V476M6.3X11</t>
  </si>
  <si>
    <t>EPP-CP-250-630</t>
  </si>
  <si>
    <t>228-6896</t>
  </si>
  <si>
    <t>4.7 nF, 100 V, X7R, 2.54 mm pitch</t>
  </si>
  <si>
    <t>AVX</t>
  </si>
  <si>
    <t>SR151C472KAR</t>
  </si>
  <si>
    <t>736-8823</t>
  </si>
  <si>
    <r>
      <t xml:space="preserve">0 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</si>
  <si>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0R</t>
  </si>
  <si>
    <t>188-374</t>
  </si>
  <si>
    <t>R8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</si>
</sst>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0" fontId="3" fillId="3" borderId="0" xfId="0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0" fontId="9" fillId="0" borderId="0" xfId="0" applyFont="1" applyAlignment="1">
      <alignment vertical="center"/>
    </xf>
    <xf numFmtId="0" fontId="3" fillId="5" borderId="0" xfId="0" applyFont="1" applyFill="1"/>
    <xf numFmtId="0" fontId="9" fillId="6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49" fontId="3" fillId="5" borderId="0" xfId="0" applyNumberFormat="1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9" fillId="6" borderId="0" xfId="0" applyFont="1" applyFill="1" applyAlignment="1">
      <alignment horizontal="left" vertical="center"/>
    </xf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49" fontId="0" fillId="0" borderId="0" xfId="0" applyNumberForma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Fill="1"/>
    <xf numFmtId="0" fontId="9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ont="1" applyFill="1"/>
    <xf numFmtId="49" fontId="0" fillId="0" borderId="0" xfId="0" applyNumberFormat="1" applyFont="1"/>
    <xf numFmtId="49" fontId="0" fillId="0" borderId="0" xfId="0" applyNumberFormat="1" applyFont="1"/>
    <xf numFmtId="0" fontId="0" fillId="0" borderId="0" xfId="0" applyFont="1"/>
    <xf numFmtId="0" fontId="0" fillId="0" borderId="0" xfId="0" applyFont="1"/>
    <xf numFmtId="0" fontId="0" fillId="0" borderId="0" xfId="0" applyFont="1" applyFill="1"/>
    <xf numFmtId="49" fontId="0" fillId="0" borderId="0" xfId="0" applyNumberFormat="1" applyFont="1" applyFill="1"/>
    <xf numFmtId="49" fontId="0" fillId="0" borderId="0" xfId="0" applyNumberFormat="1" applyFont="1"/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Fill="1"/>
    <xf numFmtId="49" fontId="0" fillId="0" borderId="0" xfId="0" applyNumberFormat="1" applyFont="1"/>
    <xf numFmtId="49" fontId="0" fillId="0" borderId="0" xfId="0" applyNumberFormat="1" applyFont="1"/>
    <xf numFmtId="0" fontId="0" fillId="0" borderId="0" xfId="0" applyFont="1"/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tabSelected="1" workbookViewId="0">
      <selection activeCell="F6" sqref="F6"/>
    </sheetView>
  </sheetViews>
  <sheetFormatPr defaultColWidth="11.5703125" defaultRowHeight="12.75" x14ac:dyDescent="0.2"/>
  <cols>
    <col min="1" max="1" width="53" style="1" customWidth="1"/>
    <col min="2" max="2" width="22.28515625" style="1" customWidth="1"/>
    <col min="3" max="3" width="33.85546875" style="1" bestFit="1" customWidth="1"/>
    <col min="4" max="4" width="17.42578125" style="1" customWidth="1"/>
    <col min="5" max="5" width="20.7109375" style="1" customWidth="1"/>
    <col min="6" max="6" width="6" style="2" bestFit="1" customWidth="1"/>
    <col min="7" max="7" width="10.28515625" style="2" bestFit="1" customWidth="1"/>
    <col min="8" max="9" width="11.5703125" style="2"/>
    <col min="10" max="10" width="56.42578125" style="2" customWidth="1"/>
    <col min="11" max="11" width="48.7109375" style="2" customWidth="1"/>
    <col min="12" max="12" width="47.5703125" style="2" customWidth="1"/>
    <col min="13" max="16384" width="11.5703125" style="2"/>
  </cols>
  <sheetData>
    <row r="1" spans="1:12" s="3" customFormat="1" ht="20.25" x14ac:dyDescent="0.3">
      <c r="A1" s="52" t="s">
        <v>17</v>
      </c>
      <c r="B1" s="52"/>
      <c r="C1" s="52"/>
      <c r="D1" s="52"/>
      <c r="E1" s="52"/>
      <c r="F1" s="52"/>
      <c r="K1" s="17"/>
    </row>
    <row r="2" spans="1:12" s="3" customFormat="1" ht="20.2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15</v>
      </c>
      <c r="G2" s="3" t="s">
        <v>5</v>
      </c>
      <c r="H2" s="3" t="s">
        <v>6</v>
      </c>
      <c r="I2" s="3" t="s">
        <v>16</v>
      </c>
      <c r="J2" s="3" t="s">
        <v>18</v>
      </c>
      <c r="K2" s="16" t="s">
        <v>20</v>
      </c>
      <c r="L2" s="16" t="s">
        <v>19</v>
      </c>
    </row>
    <row r="3" spans="1:12" s="14" customFormat="1" ht="15" x14ac:dyDescent="0.2">
      <c r="A3" s="23" t="s">
        <v>7</v>
      </c>
      <c r="B3" s="23"/>
      <c r="C3" s="23"/>
      <c r="D3" s="23"/>
      <c r="E3" s="23"/>
      <c r="F3" s="24">
        <v>8</v>
      </c>
      <c r="G3" s="24"/>
      <c r="H3" s="24"/>
      <c r="I3" s="24"/>
      <c r="J3" s="15" t="str">
        <f>CONCATENATE(E3,IF(ISBLANK(E3),""," = "),A3)</f>
        <v>Resistor</v>
      </c>
    </row>
    <row r="4" spans="1:12" ht="15" x14ac:dyDescent="0.2">
      <c r="A4" s="18" t="s">
        <v>22</v>
      </c>
      <c r="B4" s="19" t="s">
        <v>24</v>
      </c>
      <c r="C4" s="20" t="s">
        <v>23</v>
      </c>
      <c r="D4" s="19" t="s">
        <v>25</v>
      </c>
      <c r="E4" s="19" t="s">
        <v>26</v>
      </c>
      <c r="F4" s="21">
        <v>1</v>
      </c>
      <c r="G4" s="21">
        <v>1227524</v>
      </c>
      <c r="H4" s="21"/>
      <c r="I4" s="21" t="s">
        <v>21</v>
      </c>
      <c r="J4" s="13" t="str">
        <f>CONCATENATE(E4,IF(ISBLANK(E4),""," = "),A4)</f>
        <v>P1 = 10 kΩ, trimmer, flat</v>
      </c>
      <c r="L4" s="13"/>
    </row>
    <row r="5" spans="1:12" ht="15" x14ac:dyDescent="0.2">
      <c r="A5" s="18" t="s">
        <v>33</v>
      </c>
      <c r="B5" s="19" t="s">
        <v>28</v>
      </c>
      <c r="C5" s="20" t="s">
        <v>34</v>
      </c>
      <c r="D5" s="19" t="s">
        <v>30</v>
      </c>
      <c r="E5" s="19" t="s">
        <v>35</v>
      </c>
      <c r="F5" s="21">
        <v>1</v>
      </c>
      <c r="G5" s="21">
        <v>9339434</v>
      </c>
      <c r="H5" s="21"/>
      <c r="I5" s="21" t="s">
        <v>36</v>
      </c>
      <c r="J5" s="13" t="str">
        <f>CONCATENATE(E5,IF(ISBLANK(E5),""," = "),A5)</f>
        <v>R1 = 33 kΩ, carbon film, 5%, 0.25W, 250V</v>
      </c>
    </row>
    <row r="6" spans="1:12" s="51" customFormat="1" ht="15" x14ac:dyDescent="0.2">
      <c r="A6" s="48" t="s">
        <v>118</v>
      </c>
      <c r="B6" s="50" t="s">
        <v>28</v>
      </c>
      <c r="C6" t="s">
        <v>119</v>
      </c>
      <c r="D6" s="50" t="s">
        <v>30</v>
      </c>
      <c r="E6" s="19" t="s">
        <v>121</v>
      </c>
      <c r="F6" s="21">
        <v>1</v>
      </c>
      <c r="G6" s="21">
        <v>9339027</v>
      </c>
      <c r="H6" s="21"/>
      <c r="I6" s="51" t="s">
        <v>120</v>
      </c>
      <c r="J6" s="13" t="str">
        <f>CONCATENATE(E6,IF(ISBLANK(E6),""," = "),A6)</f>
        <v>R8 = 0 Ω, carbon film, 5%, 0.25W, 250V</v>
      </c>
    </row>
    <row r="7" spans="1:12" ht="15" x14ac:dyDescent="0.2">
      <c r="A7" s="18" t="s">
        <v>27</v>
      </c>
      <c r="B7" s="19" t="s">
        <v>28</v>
      </c>
      <c r="C7" s="20" t="s">
        <v>29</v>
      </c>
      <c r="D7" s="19" t="s">
        <v>30</v>
      </c>
      <c r="E7" s="19" t="s">
        <v>31</v>
      </c>
      <c r="F7" s="21">
        <v>6</v>
      </c>
      <c r="G7" s="21">
        <v>9339060</v>
      </c>
      <c r="H7" s="21"/>
      <c r="I7" s="21" t="s">
        <v>32</v>
      </c>
      <c r="J7" s="22" t="str">
        <f t="shared" ref="J7:J14" si="0">CONCATENATE(E7,IF(ISBLANK(E7),""," = "),A7)</f>
        <v>R2-R7 = 10 kΩ, carbon film, 5%, 0.25W, 250V</v>
      </c>
    </row>
    <row r="8" spans="1:12" s="14" customFormat="1" ht="15" x14ac:dyDescent="0.2">
      <c r="A8" s="23" t="s">
        <v>8</v>
      </c>
      <c r="B8" s="23"/>
      <c r="C8" s="23"/>
      <c r="D8" s="23"/>
      <c r="E8" s="23"/>
      <c r="F8" s="24">
        <v>12</v>
      </c>
      <c r="G8" s="24"/>
      <c r="H8" s="24"/>
      <c r="I8" s="24"/>
      <c r="J8" s="25" t="str">
        <f t="shared" si="0"/>
        <v>Capacitor</v>
      </c>
    </row>
    <row r="9" spans="1:12" ht="15" x14ac:dyDescent="0.2">
      <c r="A9" s="48" t="s">
        <v>114</v>
      </c>
      <c r="B9" s="49" t="s">
        <v>115</v>
      </c>
      <c r="C9" s="50" t="s">
        <v>116</v>
      </c>
      <c r="D9" s="19" t="s">
        <v>37</v>
      </c>
      <c r="E9" s="19" t="s">
        <v>38</v>
      </c>
      <c r="F9" s="21">
        <v>1</v>
      </c>
      <c r="G9" s="21">
        <v>1100379</v>
      </c>
      <c r="H9" s="21"/>
      <c r="I9" s="51" t="s">
        <v>117</v>
      </c>
      <c r="J9" s="22" t="str">
        <f t="shared" si="0"/>
        <v>C1 = 4.7 nF, 100 V, X7R, 2.54 mm pitch</v>
      </c>
    </row>
    <row r="10" spans="1:12" ht="15" x14ac:dyDescent="0.2">
      <c r="A10" s="18" t="s">
        <v>39</v>
      </c>
      <c r="B10" s="19" t="s">
        <v>28</v>
      </c>
      <c r="C10" s="19" t="s">
        <v>40</v>
      </c>
      <c r="D10" s="19" t="s">
        <v>37</v>
      </c>
      <c r="E10" s="19" t="s">
        <v>41</v>
      </c>
      <c r="F10" s="21">
        <v>1</v>
      </c>
      <c r="G10" s="21">
        <v>1216423</v>
      </c>
      <c r="H10" s="21"/>
      <c r="I10" s="21" t="s">
        <v>42</v>
      </c>
      <c r="J10" s="22" t="str">
        <f t="shared" si="0"/>
        <v>C2 = 1 nF, 100 V, X7R, 2.54 mm pitch</v>
      </c>
    </row>
    <row r="11" spans="1:12" ht="15" x14ac:dyDescent="0.2">
      <c r="A11" s="44" t="s">
        <v>110</v>
      </c>
      <c r="B11" s="19" t="s">
        <v>28</v>
      </c>
      <c r="C11" s="45" t="s">
        <v>111</v>
      </c>
      <c r="D11" s="46" t="s">
        <v>112</v>
      </c>
      <c r="E11" s="19" t="s">
        <v>43</v>
      </c>
      <c r="F11" s="21">
        <v>5</v>
      </c>
      <c r="G11" s="21">
        <v>9451404</v>
      </c>
      <c r="H11" s="21"/>
      <c r="I11" s="47" t="s">
        <v>113</v>
      </c>
      <c r="J11" s="22" t="str">
        <f t="shared" si="0"/>
        <v>C3-C7 = 47 µF, 50 V, 2.5 mm pitch, 6.3x11 mm</v>
      </c>
    </row>
    <row r="12" spans="1:12" ht="15" x14ac:dyDescent="0.2">
      <c r="A12" s="18" t="s">
        <v>44</v>
      </c>
      <c r="B12" s="19" t="s">
        <v>28</v>
      </c>
      <c r="C12" s="19" t="s">
        <v>45</v>
      </c>
      <c r="D12" s="19" t="s">
        <v>46</v>
      </c>
      <c r="E12" s="19" t="s">
        <v>47</v>
      </c>
      <c r="F12" s="21">
        <v>3</v>
      </c>
      <c r="G12" s="21">
        <v>1216440</v>
      </c>
      <c r="H12" s="21"/>
      <c r="I12" s="21" t="s">
        <v>48</v>
      </c>
      <c r="J12" s="22" t="str">
        <f t="shared" si="0"/>
        <v>C8-C10 = 100 nF, 50 V, X7R, 5.08 mm pitch</v>
      </c>
    </row>
    <row r="13" spans="1:12" ht="15" x14ac:dyDescent="0.2">
      <c r="A13" s="18" t="s">
        <v>49</v>
      </c>
      <c r="B13" s="19" t="s">
        <v>28</v>
      </c>
      <c r="C13" s="19" t="s">
        <v>50</v>
      </c>
      <c r="D13" s="19" t="s">
        <v>51</v>
      </c>
      <c r="E13" s="19" t="s">
        <v>52</v>
      </c>
      <c r="F13" s="21">
        <v>1</v>
      </c>
      <c r="G13" s="21">
        <v>9451447</v>
      </c>
      <c r="H13" s="21"/>
      <c r="I13" s="21" t="s">
        <v>53</v>
      </c>
      <c r="J13" s="22" t="str">
        <f t="shared" si="0"/>
        <v>C11 = 1000 µF, 50 V, 7.5 mm pitch, 16x26 mm</v>
      </c>
    </row>
    <row r="14" spans="1:12" ht="15" x14ac:dyDescent="0.2">
      <c r="A14" s="18" t="s">
        <v>54</v>
      </c>
      <c r="B14" s="19" t="s">
        <v>28</v>
      </c>
      <c r="C14" s="19" t="s">
        <v>55</v>
      </c>
      <c r="D14" s="19" t="s">
        <v>56</v>
      </c>
      <c r="E14" s="19" t="s">
        <v>57</v>
      </c>
      <c r="F14" s="21">
        <v>1</v>
      </c>
      <c r="G14" s="21">
        <v>9451439</v>
      </c>
      <c r="H14" s="21"/>
      <c r="I14" s="21" t="s">
        <v>58</v>
      </c>
      <c r="J14" s="22" t="str">
        <f t="shared" si="0"/>
        <v>C12 = 470 µF, 50 V, 5 mm pitch, 13x21 mm</v>
      </c>
    </row>
    <row r="15" spans="1:12" s="14" customFormat="1" ht="15" x14ac:dyDescent="0.2">
      <c r="A15" s="23" t="s">
        <v>76</v>
      </c>
      <c r="B15" s="23"/>
      <c r="C15" s="23"/>
      <c r="D15" s="23"/>
      <c r="E15" s="23"/>
      <c r="F15" s="24">
        <v>5</v>
      </c>
      <c r="G15" s="24"/>
      <c r="H15" s="24"/>
      <c r="I15" s="24"/>
      <c r="J15" s="24"/>
      <c r="K15" s="15" t="str">
        <f t="shared" ref="K15" si="1">CONCATENATE(CONCATENATE($E15,IF(ISBLANK($E15),""," = "),$A15),IF(ISBLANK($J15),"",", "),$J15)</f>
        <v>Diode</v>
      </c>
    </row>
    <row r="16" spans="1:12" s="30" customFormat="1" ht="15" x14ac:dyDescent="0.25">
      <c r="A16" s="18" t="s">
        <v>77</v>
      </c>
      <c r="B16" s="19" t="s">
        <v>78</v>
      </c>
      <c r="C16" s="20" t="s">
        <v>79</v>
      </c>
      <c r="D16" s="19" t="s">
        <v>80</v>
      </c>
      <c r="E16" s="32" t="s">
        <v>81</v>
      </c>
      <c r="F16" s="33">
        <v>5</v>
      </c>
      <c r="G16" s="29">
        <v>1081177</v>
      </c>
      <c r="H16" s="33"/>
      <c r="I16" s="29" t="s">
        <v>82</v>
      </c>
      <c r="J16" s="22" t="str">
        <f t="shared" ref="J16:J47" si="2">CONCATENATE(E16,IF(ISBLANK(E16),""," = "),A16)</f>
        <v>D1-D5 = 1N4148, 100 V, 200 mA, 4 ns</v>
      </c>
      <c r="K16" s="31"/>
    </row>
    <row r="17" spans="1:11" s="5" customFormat="1" ht="15" x14ac:dyDescent="0.2">
      <c r="A17" s="26" t="s">
        <v>9</v>
      </c>
      <c r="B17" s="26"/>
      <c r="C17" s="26"/>
      <c r="D17" s="26"/>
      <c r="E17" s="26"/>
      <c r="F17" s="27">
        <v>4</v>
      </c>
      <c r="G17" s="27"/>
      <c r="H17" s="27"/>
      <c r="I17" s="27"/>
      <c r="J17" s="25" t="str">
        <f t="shared" si="2"/>
        <v>Semiconductor</v>
      </c>
    </row>
    <row r="18" spans="1:11" ht="15" x14ac:dyDescent="0.25">
      <c r="A18" s="20" t="s">
        <v>59</v>
      </c>
      <c r="B18" s="28" t="s">
        <v>60</v>
      </c>
      <c r="C18" s="20" t="s">
        <v>59</v>
      </c>
      <c r="D18" s="28" t="s">
        <v>61</v>
      </c>
      <c r="E18" s="28" t="s">
        <v>62</v>
      </c>
      <c r="F18" s="21">
        <v>1</v>
      </c>
      <c r="G18" s="20">
        <v>1826765</v>
      </c>
      <c r="H18" s="21"/>
      <c r="I18" s="29" t="s">
        <v>70</v>
      </c>
      <c r="J18" s="22" t="str">
        <f t="shared" si="2"/>
        <v>IC1 = HEF4093BP,652</v>
      </c>
    </row>
    <row r="19" spans="1:11" ht="15" x14ac:dyDescent="0.25">
      <c r="A19" s="20" t="s">
        <v>63</v>
      </c>
      <c r="B19" s="28" t="s">
        <v>64</v>
      </c>
      <c r="C19" s="20" t="s">
        <v>63</v>
      </c>
      <c r="D19" s="28" t="s">
        <v>65</v>
      </c>
      <c r="E19" s="28" t="s">
        <v>66</v>
      </c>
      <c r="F19" s="21">
        <v>1</v>
      </c>
      <c r="G19" s="20">
        <v>1106100</v>
      </c>
      <c r="H19" s="21"/>
      <c r="I19" s="29" t="s">
        <v>71</v>
      </c>
      <c r="J19" s="22" t="str">
        <f t="shared" si="2"/>
        <v>IC2 = CD4017BE</v>
      </c>
    </row>
    <row r="20" spans="1:11" ht="15" x14ac:dyDescent="0.25">
      <c r="A20" s="28" t="s">
        <v>67</v>
      </c>
      <c r="B20" s="28" t="s">
        <v>60</v>
      </c>
      <c r="C20" s="20" t="s">
        <v>67</v>
      </c>
      <c r="D20" s="28" t="s">
        <v>65</v>
      </c>
      <c r="E20" s="28" t="s">
        <v>68</v>
      </c>
      <c r="F20" s="21">
        <v>1</v>
      </c>
      <c r="G20" s="20">
        <v>1470512</v>
      </c>
      <c r="H20" s="21"/>
      <c r="I20" s="29">
        <v>4368451</v>
      </c>
      <c r="J20" s="22" t="str">
        <f t="shared" si="2"/>
        <v>IC3 = ULN2003AN</v>
      </c>
    </row>
    <row r="21" spans="1:11" ht="15" x14ac:dyDescent="0.2">
      <c r="A21" s="18" t="s">
        <v>106</v>
      </c>
      <c r="B21" s="19" t="s">
        <v>72</v>
      </c>
      <c r="C21" s="19" t="s">
        <v>73</v>
      </c>
      <c r="D21" s="19" t="s">
        <v>74</v>
      </c>
      <c r="E21" s="28" t="s">
        <v>69</v>
      </c>
      <c r="F21" s="21">
        <v>1</v>
      </c>
      <c r="G21" s="21">
        <v>9666095</v>
      </c>
      <c r="H21" s="21"/>
      <c r="I21" s="21" t="s">
        <v>75</v>
      </c>
      <c r="J21" s="22" t="str">
        <f t="shared" si="2"/>
        <v>IC4 = MC7805, 5 V, 1 A</v>
      </c>
      <c r="K21" s="42" t="s">
        <v>107</v>
      </c>
    </row>
    <row r="22" spans="1:11" s="5" customFormat="1" ht="15" x14ac:dyDescent="0.2">
      <c r="A22" s="26" t="s">
        <v>10</v>
      </c>
      <c r="B22" s="26"/>
      <c r="C22" s="26"/>
      <c r="D22" s="26"/>
      <c r="E22" s="26"/>
      <c r="F22" s="27">
        <v>15</v>
      </c>
      <c r="G22" s="27"/>
      <c r="H22" s="27"/>
      <c r="I22" s="27"/>
      <c r="J22" s="25" t="str">
        <f t="shared" si="2"/>
        <v>Other</v>
      </c>
    </row>
    <row r="23" spans="1:11" ht="15" x14ac:dyDescent="0.2">
      <c r="A23" s="38" t="s">
        <v>103</v>
      </c>
      <c r="B23" s="19" t="s">
        <v>83</v>
      </c>
      <c r="C23" s="39" t="s">
        <v>104</v>
      </c>
      <c r="D23" s="40" t="s">
        <v>95</v>
      </c>
      <c r="E23" s="19" t="s">
        <v>84</v>
      </c>
      <c r="F23" s="21">
        <v>6</v>
      </c>
      <c r="G23" s="41">
        <v>1098611</v>
      </c>
      <c r="H23" s="21"/>
      <c r="I23" s="43" t="s">
        <v>105</v>
      </c>
      <c r="J23" s="22" t="str">
        <f t="shared" si="2"/>
        <v>K1-K6 = Terminal block 3.5 mm, 2-way, 250 V</v>
      </c>
    </row>
    <row r="24" spans="1:11" ht="15" x14ac:dyDescent="0.2">
      <c r="A24" s="35" t="s">
        <v>108</v>
      </c>
      <c r="B24" s="19" t="s">
        <v>83</v>
      </c>
      <c r="C24" s="35" t="s">
        <v>85</v>
      </c>
      <c r="D24" s="35" t="s">
        <v>86</v>
      </c>
      <c r="E24" s="19" t="s">
        <v>88</v>
      </c>
      <c r="F24" s="21">
        <v>1</v>
      </c>
      <c r="G24" s="21">
        <v>1098454</v>
      </c>
      <c r="H24" s="21"/>
      <c r="I24" s="36" t="s">
        <v>87</v>
      </c>
      <c r="J24" s="22" t="str">
        <f t="shared" si="2"/>
        <v>K7 = Pin header, breakable, 1 row, 3-way, vertical</v>
      </c>
      <c r="K24" s="42" t="s">
        <v>109</v>
      </c>
    </row>
    <row r="25" spans="1:11" s="6" customFormat="1" ht="15" x14ac:dyDescent="0.2">
      <c r="A25" s="37" t="s">
        <v>89</v>
      </c>
      <c r="B25" s="19" t="s">
        <v>90</v>
      </c>
      <c r="C25" s="19" t="s">
        <v>91</v>
      </c>
      <c r="D25" s="19" t="s">
        <v>92</v>
      </c>
      <c r="E25" s="35" t="s">
        <v>94</v>
      </c>
      <c r="F25" s="36">
        <v>5</v>
      </c>
      <c r="G25" s="21">
        <v>2213805</v>
      </c>
      <c r="H25" s="36"/>
      <c r="I25" s="34" t="s">
        <v>93</v>
      </c>
      <c r="J25" s="22" t="str">
        <f t="shared" si="2"/>
        <v>RE1-RE5 = Relay, 5 V, SPST, 5 A</v>
      </c>
    </row>
    <row r="26" spans="1:11" ht="15" x14ac:dyDescent="0.2">
      <c r="A26" s="18" t="s">
        <v>96</v>
      </c>
      <c r="B26" s="19" t="s">
        <v>28</v>
      </c>
      <c r="C26" s="19" t="s">
        <v>97</v>
      </c>
      <c r="D26" s="19" t="s">
        <v>98</v>
      </c>
      <c r="E26" s="19"/>
      <c r="F26" s="21">
        <v>2</v>
      </c>
      <c r="G26" s="21">
        <v>1103846</v>
      </c>
      <c r="H26" s="21"/>
      <c r="I26" s="21" t="s">
        <v>99</v>
      </c>
      <c r="J26" s="13" t="str">
        <f t="shared" si="2"/>
        <v>IC socket, DIP-16</v>
      </c>
    </row>
    <row r="27" spans="1:11" ht="15" x14ac:dyDescent="0.2">
      <c r="A27" s="18" t="s">
        <v>102</v>
      </c>
      <c r="B27" s="19" t="s">
        <v>28</v>
      </c>
      <c r="C27" s="19" t="s">
        <v>101</v>
      </c>
      <c r="D27" s="19" t="s">
        <v>98</v>
      </c>
      <c r="E27" s="19"/>
      <c r="F27" s="21">
        <v>1</v>
      </c>
      <c r="G27" s="21">
        <v>1103845</v>
      </c>
      <c r="H27" s="21"/>
      <c r="I27" s="21" t="s">
        <v>100</v>
      </c>
      <c r="J27" s="13" t="str">
        <f t="shared" si="2"/>
        <v>IC socket, DIP-14</v>
      </c>
    </row>
    <row r="28" spans="1:11" ht="15" x14ac:dyDescent="0.2">
      <c r="J28" s="13" t="str">
        <f t="shared" si="2"/>
        <v/>
      </c>
    </row>
    <row r="29" spans="1:11" ht="15" x14ac:dyDescent="0.2">
      <c r="J29" s="13" t="str">
        <f t="shared" si="2"/>
        <v/>
      </c>
    </row>
    <row r="30" spans="1:11" ht="15" x14ac:dyDescent="0.2">
      <c r="J30" s="13" t="str">
        <f t="shared" si="2"/>
        <v/>
      </c>
    </row>
    <row r="31" spans="1:11" ht="15" x14ac:dyDescent="0.2">
      <c r="J31" s="13" t="str">
        <f t="shared" si="2"/>
        <v/>
      </c>
    </row>
    <row r="32" spans="1:11" ht="15" x14ac:dyDescent="0.2">
      <c r="J32" s="13" t="str">
        <f t="shared" si="2"/>
        <v/>
      </c>
    </row>
    <row r="33" spans="1:10" ht="15" x14ac:dyDescent="0.2">
      <c r="J33" s="13" t="str">
        <f t="shared" si="2"/>
        <v/>
      </c>
    </row>
    <row r="34" spans="1:10" ht="15" x14ac:dyDescent="0.2">
      <c r="J34" s="13" t="str">
        <f t="shared" si="2"/>
        <v/>
      </c>
    </row>
    <row r="35" spans="1:10" ht="15" x14ac:dyDescent="0.2">
      <c r="J35" s="13" t="str">
        <f t="shared" si="2"/>
        <v/>
      </c>
    </row>
    <row r="36" spans="1:10" ht="15" x14ac:dyDescent="0.2">
      <c r="A36"/>
      <c r="J36" s="13" t="str">
        <f t="shared" si="2"/>
        <v/>
      </c>
    </row>
    <row r="37" spans="1:10" ht="15" x14ac:dyDescent="0.2">
      <c r="A37"/>
      <c r="J37" s="13" t="str">
        <f t="shared" si="2"/>
        <v/>
      </c>
    </row>
    <row r="38" spans="1:10" ht="15" x14ac:dyDescent="0.2">
      <c r="A38"/>
      <c r="J38" s="13" t="str">
        <f t="shared" si="2"/>
        <v/>
      </c>
    </row>
    <row r="39" spans="1:10" ht="15" x14ac:dyDescent="0.2">
      <c r="A39"/>
      <c r="J39" s="13" t="str">
        <f t="shared" si="2"/>
        <v/>
      </c>
    </row>
    <row r="40" spans="1:10" ht="15" x14ac:dyDescent="0.2">
      <c r="A40"/>
      <c r="J40" s="13" t="str">
        <f t="shared" si="2"/>
        <v/>
      </c>
    </row>
    <row r="41" spans="1:10" ht="15" x14ac:dyDescent="0.2">
      <c r="J41" s="13" t="str">
        <f t="shared" si="2"/>
        <v/>
      </c>
    </row>
    <row r="42" spans="1:10" ht="15" x14ac:dyDescent="0.2">
      <c r="J42" s="13" t="str">
        <f t="shared" si="2"/>
        <v/>
      </c>
    </row>
    <row r="43" spans="1:10" ht="15" x14ac:dyDescent="0.2">
      <c r="J43" s="13" t="str">
        <f t="shared" si="2"/>
        <v/>
      </c>
    </row>
    <row r="44" spans="1:10" ht="15" x14ac:dyDescent="0.2">
      <c r="A44"/>
      <c r="J44" s="13" t="str">
        <f t="shared" si="2"/>
        <v/>
      </c>
    </row>
    <row r="45" spans="1:10" ht="15" x14ac:dyDescent="0.2">
      <c r="J45" s="13" t="str">
        <f t="shared" si="2"/>
        <v/>
      </c>
    </row>
    <row r="46" spans="1:10" ht="15" x14ac:dyDescent="0.2">
      <c r="J46" s="13" t="str">
        <f t="shared" si="2"/>
        <v/>
      </c>
    </row>
    <row r="47" spans="1:10" ht="15" x14ac:dyDescent="0.2">
      <c r="J47" s="13" t="str">
        <f t="shared" si="2"/>
        <v/>
      </c>
    </row>
    <row r="48" spans="1:10" ht="15" x14ac:dyDescent="0.2">
      <c r="J48" s="13" t="str">
        <f t="shared" ref="J48:J79" si="3">CONCATENATE(E48,IF(ISBLANK(E48),""," = "),A48)</f>
        <v/>
      </c>
    </row>
    <row r="49" spans="10:10" ht="15" x14ac:dyDescent="0.2">
      <c r="J49" s="13" t="str">
        <f t="shared" si="3"/>
        <v/>
      </c>
    </row>
    <row r="50" spans="10:10" ht="15" x14ac:dyDescent="0.2">
      <c r="J50" s="13" t="str">
        <f t="shared" si="3"/>
        <v/>
      </c>
    </row>
    <row r="51" spans="10:10" ht="15" x14ac:dyDescent="0.2">
      <c r="J51" s="13" t="str">
        <f t="shared" si="3"/>
        <v/>
      </c>
    </row>
    <row r="52" spans="10:10" ht="15" x14ac:dyDescent="0.2">
      <c r="J52" s="13" t="str">
        <f t="shared" si="3"/>
        <v/>
      </c>
    </row>
    <row r="53" spans="10:10" ht="15" x14ac:dyDescent="0.2">
      <c r="J53" s="13" t="str">
        <f t="shared" si="3"/>
        <v/>
      </c>
    </row>
    <row r="54" spans="10:10" ht="15" x14ac:dyDescent="0.2">
      <c r="J54" s="13" t="str">
        <f t="shared" si="3"/>
        <v/>
      </c>
    </row>
    <row r="55" spans="10:10" ht="15" x14ac:dyDescent="0.2">
      <c r="J55" s="13" t="str">
        <f t="shared" si="3"/>
        <v/>
      </c>
    </row>
    <row r="56" spans="10:10" ht="15" x14ac:dyDescent="0.2">
      <c r="J56" s="13" t="str">
        <f t="shared" si="3"/>
        <v/>
      </c>
    </row>
    <row r="57" spans="10:10" ht="15" x14ac:dyDescent="0.2">
      <c r="J57" s="13" t="str">
        <f t="shared" si="3"/>
        <v/>
      </c>
    </row>
    <row r="58" spans="10:10" ht="15" x14ac:dyDescent="0.2">
      <c r="J58" s="13" t="str">
        <f t="shared" si="3"/>
        <v/>
      </c>
    </row>
    <row r="59" spans="10:10" ht="15" x14ac:dyDescent="0.2">
      <c r="J59" s="13" t="str">
        <f t="shared" si="3"/>
        <v/>
      </c>
    </row>
    <row r="60" spans="10:10" ht="15" x14ac:dyDescent="0.2">
      <c r="J60" s="13" t="str">
        <f t="shared" si="3"/>
        <v/>
      </c>
    </row>
    <row r="61" spans="10:10" ht="15" x14ac:dyDescent="0.2">
      <c r="J61" s="13" t="str">
        <f t="shared" si="3"/>
        <v/>
      </c>
    </row>
    <row r="62" spans="10:10" ht="15" x14ac:dyDescent="0.2">
      <c r="J62" s="13" t="str">
        <f t="shared" si="3"/>
        <v/>
      </c>
    </row>
    <row r="63" spans="10:10" ht="15" x14ac:dyDescent="0.2">
      <c r="J63" s="13" t="str">
        <f t="shared" si="3"/>
        <v/>
      </c>
    </row>
    <row r="64" spans="10:10" ht="15" x14ac:dyDescent="0.2">
      <c r="J64" s="13" t="str">
        <f t="shared" si="3"/>
        <v/>
      </c>
    </row>
    <row r="65" spans="10:10" ht="15" x14ac:dyDescent="0.2">
      <c r="J65" s="13" t="str">
        <f t="shared" si="3"/>
        <v/>
      </c>
    </row>
    <row r="66" spans="10:10" ht="15" x14ac:dyDescent="0.2">
      <c r="J66" s="13" t="str">
        <f t="shared" si="3"/>
        <v/>
      </c>
    </row>
    <row r="67" spans="10:10" ht="15" x14ac:dyDescent="0.2">
      <c r="J67" s="13" t="str">
        <f t="shared" si="3"/>
        <v/>
      </c>
    </row>
    <row r="68" spans="10:10" ht="15" x14ac:dyDescent="0.2">
      <c r="J68" s="13" t="str">
        <f t="shared" si="3"/>
        <v/>
      </c>
    </row>
    <row r="69" spans="10:10" ht="15" x14ac:dyDescent="0.2">
      <c r="J69" s="13" t="str">
        <f t="shared" si="3"/>
        <v/>
      </c>
    </row>
    <row r="70" spans="10:10" ht="15" x14ac:dyDescent="0.2">
      <c r="J70" s="13" t="str">
        <f t="shared" si="3"/>
        <v/>
      </c>
    </row>
    <row r="71" spans="10:10" ht="15" x14ac:dyDescent="0.2">
      <c r="J71" s="13" t="str">
        <f t="shared" si="3"/>
        <v/>
      </c>
    </row>
    <row r="72" spans="10:10" ht="15" x14ac:dyDescent="0.2">
      <c r="J72" s="13" t="str">
        <f t="shared" si="3"/>
        <v/>
      </c>
    </row>
    <row r="73" spans="10:10" ht="15" x14ac:dyDescent="0.2">
      <c r="J73" s="13" t="str">
        <f t="shared" si="3"/>
        <v/>
      </c>
    </row>
    <row r="74" spans="10:10" ht="15" x14ac:dyDescent="0.2">
      <c r="J74" s="13" t="str">
        <f t="shared" si="3"/>
        <v/>
      </c>
    </row>
    <row r="75" spans="10:10" ht="15" x14ac:dyDescent="0.2">
      <c r="J75" s="13" t="str">
        <f t="shared" si="3"/>
        <v/>
      </c>
    </row>
    <row r="76" spans="10:10" ht="15" x14ac:dyDescent="0.2">
      <c r="J76" s="13" t="str">
        <f t="shared" si="3"/>
        <v/>
      </c>
    </row>
    <row r="77" spans="10:10" ht="15" x14ac:dyDescent="0.2">
      <c r="J77" s="13" t="str">
        <f t="shared" si="3"/>
        <v/>
      </c>
    </row>
    <row r="78" spans="10:10" ht="15" x14ac:dyDescent="0.2">
      <c r="J78" s="13" t="str">
        <f t="shared" si="3"/>
        <v/>
      </c>
    </row>
    <row r="79" spans="10:10" ht="15" x14ac:dyDescent="0.2">
      <c r="J79" s="13" t="str">
        <f t="shared" si="3"/>
        <v/>
      </c>
    </row>
    <row r="80" spans="10:10" ht="15" x14ac:dyDescent="0.2">
      <c r="J80" s="13" t="str">
        <f t="shared" ref="J80:J104" si="4">CONCATENATE(E80,IF(ISBLANK(E80),""," = "),A80)</f>
        <v/>
      </c>
    </row>
    <row r="81" spans="10:10" ht="15" x14ac:dyDescent="0.2">
      <c r="J81" s="13" t="str">
        <f t="shared" si="4"/>
        <v/>
      </c>
    </row>
    <row r="82" spans="10:10" ht="15" x14ac:dyDescent="0.2">
      <c r="J82" s="13" t="str">
        <f t="shared" si="4"/>
        <v/>
      </c>
    </row>
    <row r="83" spans="10:10" ht="15" x14ac:dyDescent="0.2">
      <c r="J83" s="13" t="str">
        <f t="shared" si="4"/>
        <v/>
      </c>
    </row>
    <row r="84" spans="10:10" ht="15" x14ac:dyDescent="0.2">
      <c r="J84" s="13" t="str">
        <f t="shared" si="4"/>
        <v/>
      </c>
    </row>
    <row r="85" spans="10:10" ht="15" x14ac:dyDescent="0.2">
      <c r="J85" s="13" t="str">
        <f t="shared" si="4"/>
        <v/>
      </c>
    </row>
    <row r="86" spans="10:10" ht="15" x14ac:dyDescent="0.2">
      <c r="J86" s="13" t="str">
        <f t="shared" si="4"/>
        <v/>
      </c>
    </row>
    <row r="87" spans="10:10" ht="15" x14ac:dyDescent="0.2">
      <c r="J87" s="13" t="str">
        <f t="shared" si="4"/>
        <v/>
      </c>
    </row>
    <row r="88" spans="10:10" ht="15" x14ac:dyDescent="0.2">
      <c r="J88" s="13" t="str">
        <f t="shared" si="4"/>
        <v/>
      </c>
    </row>
    <row r="89" spans="10:10" ht="15" x14ac:dyDescent="0.2">
      <c r="J89" s="13" t="str">
        <f t="shared" si="4"/>
        <v/>
      </c>
    </row>
    <row r="90" spans="10:10" ht="15" x14ac:dyDescent="0.2">
      <c r="J90" s="13" t="str">
        <f t="shared" si="4"/>
        <v/>
      </c>
    </row>
    <row r="91" spans="10:10" ht="15" x14ac:dyDescent="0.2">
      <c r="J91" s="13" t="str">
        <f t="shared" si="4"/>
        <v/>
      </c>
    </row>
    <row r="92" spans="10:10" ht="15" x14ac:dyDescent="0.2">
      <c r="J92" s="13" t="str">
        <f t="shared" si="4"/>
        <v/>
      </c>
    </row>
    <row r="93" spans="10:10" ht="15" x14ac:dyDescent="0.2">
      <c r="J93" s="13" t="str">
        <f t="shared" si="4"/>
        <v/>
      </c>
    </row>
    <row r="94" spans="10:10" ht="15" x14ac:dyDescent="0.2">
      <c r="J94" s="13" t="str">
        <f t="shared" si="4"/>
        <v/>
      </c>
    </row>
    <row r="95" spans="10:10" ht="15" x14ac:dyDescent="0.2">
      <c r="J95" s="13" t="str">
        <f t="shared" si="4"/>
        <v/>
      </c>
    </row>
    <row r="96" spans="10:10" ht="15" x14ac:dyDescent="0.2">
      <c r="J96" s="13" t="str">
        <f t="shared" si="4"/>
        <v/>
      </c>
    </row>
    <row r="97" spans="10:10" ht="15" x14ac:dyDescent="0.2">
      <c r="J97" s="13" t="str">
        <f t="shared" si="4"/>
        <v/>
      </c>
    </row>
    <row r="98" spans="10:10" ht="15" x14ac:dyDescent="0.2">
      <c r="J98" s="13" t="str">
        <f t="shared" si="4"/>
        <v/>
      </c>
    </row>
    <row r="99" spans="10:10" ht="15" x14ac:dyDescent="0.2">
      <c r="J99" s="13" t="str">
        <f t="shared" si="4"/>
        <v/>
      </c>
    </row>
    <row r="100" spans="10:10" ht="15" x14ac:dyDescent="0.2">
      <c r="J100" s="13" t="str">
        <f t="shared" si="4"/>
        <v/>
      </c>
    </row>
    <row r="101" spans="10:10" ht="15" x14ac:dyDescent="0.2">
      <c r="J101" s="13" t="str">
        <f t="shared" si="4"/>
        <v/>
      </c>
    </row>
    <row r="102" spans="10:10" ht="15" x14ac:dyDescent="0.2">
      <c r="J102" s="13" t="str">
        <f t="shared" si="4"/>
        <v/>
      </c>
    </row>
    <row r="103" spans="10:10" ht="15" x14ac:dyDescent="0.2">
      <c r="J103" s="13" t="str">
        <f t="shared" si="4"/>
        <v/>
      </c>
    </row>
    <row r="104" spans="10:10" ht="15" x14ac:dyDescent="0.2">
      <c r="J104" s="13" t="str">
        <f t="shared" si="4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77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zoomScaleNormal="100" workbookViewId="0">
      <selection sqref="A1:D1"/>
    </sheetView>
  </sheetViews>
  <sheetFormatPr defaultColWidth="11.5703125" defaultRowHeight="12.75" x14ac:dyDescent="0.2"/>
  <cols>
    <col min="1" max="1" width="13.140625" style="2" customWidth="1"/>
    <col min="2" max="2" width="6" style="2" customWidth="1"/>
    <col min="3" max="3" width="21.42578125" style="2" customWidth="1"/>
    <col min="4" max="4" width="128" style="2" customWidth="1"/>
    <col min="5" max="16384" width="11.5703125" style="2"/>
  </cols>
  <sheetData>
    <row r="1" spans="1:4" s="7" customFormat="1" ht="17.100000000000001" customHeight="1" x14ac:dyDescent="0.2">
      <c r="A1" s="53" t="s">
        <v>11</v>
      </c>
      <c r="B1" s="53"/>
      <c r="C1" s="53"/>
      <c r="D1" s="53"/>
    </row>
    <row r="2" spans="1:4" s="7" customFormat="1" ht="14.85" customHeight="1" x14ac:dyDescent="0.2">
      <c r="A2" s="8" t="s">
        <v>12</v>
      </c>
      <c r="B2" s="9" t="s">
        <v>13</v>
      </c>
      <c r="C2" s="9" t="s">
        <v>14</v>
      </c>
      <c r="D2" s="9" t="s">
        <v>0</v>
      </c>
    </row>
    <row r="3" spans="1:4" x14ac:dyDescent="0.2">
      <c r="A3" s="10"/>
      <c r="B3" s="11"/>
      <c r="C3" s="11"/>
      <c r="D3" s="11"/>
    </row>
    <row r="4" spans="1:4" x14ac:dyDescent="0.2">
      <c r="A4" s="10"/>
      <c r="B4" s="11"/>
      <c r="C4" s="11"/>
      <c r="D4" s="11"/>
    </row>
    <row r="5" spans="1:4" x14ac:dyDescent="0.2">
      <c r="A5" s="12"/>
    </row>
    <row r="6" spans="1:4" x14ac:dyDescent="0.2">
      <c r="A6" s="12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BOM</vt:lpstr>
      <vt:lpstr>history</vt:lpstr>
      <vt:lpstr>BOM!Print_Area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trainee | Niek Laskarzewski</dc:creator>
  <cp:lastModifiedBy>trainee | Niek Laskarzewski</cp:lastModifiedBy>
  <cp:lastPrinted>2014-09-24T12:47:25Z</cp:lastPrinted>
  <dcterms:created xsi:type="dcterms:W3CDTF">2009-05-15T08:53:47Z</dcterms:created>
  <dcterms:modified xsi:type="dcterms:W3CDTF">2014-10-22T13:37:38Z</dcterms:modified>
</cp:coreProperties>
</file>