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'BOM'!$A$1:$I$28</definedName>
  </definedNames>
  <calcPr calcId="144525"/>
</workbook>
</file>

<file path=xl/sharedStrings.xml><?xml version="1.0" encoding="utf-8"?>
<sst xmlns="http://schemas.openxmlformats.org/spreadsheetml/2006/main" count="55" uniqueCount="50">
  <si>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</si>
  <si>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</si>
  <si>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</si>
  <si>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</si>
  <si>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</si>
  <si>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</si>
  <si>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</si>
  <si>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</si>
  <si>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</si>
  <si>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</si>
  <si>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</si>
  <si>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</si>
  <si>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</si>
  <si>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</si>
  <si>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</si>
  <si>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</si>
  <si>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</si>
  <si>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</si>
  <si>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</si>
  <si>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</si>
  <si>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1 kΩ, 100 mW, ± 1%, 75 V</t>
  </si>
  <si>
    <t xml:space="preserve"> VISHAY DRALORIC</t>
  </si>
  <si>
    <t>CRCW06031K00JNEA</t>
  </si>
  <si>
    <t>MULTICOMP</t>
  </si>
  <si>
    <t>C1</t>
  </si>
  <si>
    <t>RTC, SMD, I2C, 32.768KHZ</t>
  </si>
  <si>
    <t>MICRO CRYSTAL</t>
  </si>
  <si>
    <t>RV-3029-C2 OPTION B</t>
  </si>
  <si>
    <t>IC1</t>
  </si>
  <si>
    <t>BAT1</t>
  </si>
  <si>
    <t>Pin header, breakable, 1 row, 40-way, vertical</t>
  </si>
  <si>
    <t>TE Connectivity</t>
  </si>
  <si>
    <t>4-103321-8</t>
  </si>
  <si>
    <t>EPP-SIL-M-xxx-V</t>
  </si>
  <si>
    <t>K1</t>
  </si>
  <si>
    <t>Battery, Button Cell,  3 V</t>
  </si>
  <si>
    <t>0603</t>
  </si>
  <si>
    <t xml:space="preserve"> HOLDER, BATTERY, 1 CELL, 16MM </t>
  </si>
  <si>
    <t xml:space="preserve"> KEYSTONE</t>
  </si>
  <si>
    <t>502,</t>
  </si>
  <si>
    <t>1620</t>
  </si>
  <si>
    <t xml:space="preserve"> PANASONIC ELECTRONIC COMPONENTS </t>
  </si>
  <si>
    <t>CR-1620/BN</t>
  </si>
  <si>
    <t>MC0603B103K500CT</t>
  </si>
  <si>
    <t>0.01 µF, ± 10%, X7R, 50 V, 0603</t>
  </si>
  <si>
    <t>R1, R2, R3</t>
  </si>
  <si>
    <t>R4</t>
  </si>
  <si>
    <t>10 kohm, 100 mW, ± 1%, 75 V</t>
  </si>
  <si>
    <t xml:space="preserve"> CRCW060310K0FKTA</t>
  </si>
  <si>
    <t>BOM::150101::Highly accurate clock and calender module I²C BOB - Ver1.1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</si>
</sst>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2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5" fillId="5" borderId="3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="110" zoomScaleNormal="110" workbookViewId="0" topLeftCell="A1">
      <selection activeCell="G8" sqref="G8"/>
    </sheetView>
  </sheetViews>
  <sheetFormatPr defaultColWidth="11.57421875" defaultRowHeight="12.75"/>
  <cols>
    <col min="1" max="1" width="40.00390625" style="10" bestFit="1" customWidth="1"/>
    <col min="2" max="2" width="40.8515625" style="10" bestFit="1" customWidth="1"/>
    <col min="3" max="3" width="21.28125" style="10" bestFit="1" customWidth="1"/>
    <col min="4" max="4" width="15.8515625" style="10" bestFit="1" customWidth="1"/>
    <col min="5" max="5" width="17.28125" style="10" bestFit="1" customWidth="1"/>
    <col min="6" max="6" width="6.140625" style="15" bestFit="1" customWidth="1"/>
    <col min="7" max="7" width="10.28125" style="15" bestFit="1" customWidth="1"/>
    <col min="8" max="8" width="11.140625" style="15" bestFit="1" customWidth="1"/>
    <col min="9" max="9" width="5.57421875" style="15" bestFit="1" customWidth="1"/>
    <col min="10" max="10" width="46.421875" style="15" bestFit="1" customWidth="1"/>
    <col min="11" max="11" width="15.7109375" style="15" bestFit="1" customWidth="1"/>
    <col min="12" max="12" width="49.28125" style="15" bestFit="1" customWidth="1"/>
    <col min="13" max="16384" width="11.57421875" style="15" customWidth="1"/>
  </cols>
  <sheetData>
    <row r="1" spans="1:11" s="11" customFormat="1" ht="20.25">
      <c r="A1" s="20" t="s">
        <v>49</v>
      </c>
      <c r="B1" s="20"/>
      <c r="C1" s="20"/>
      <c r="D1" s="20"/>
      <c r="E1" s="20"/>
      <c r="F1" s="20"/>
      <c r="K1" s="12"/>
    </row>
    <row r="2" spans="1:12" s="11" customFormat="1" ht="2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1" t="s">
        <v>15</v>
      </c>
      <c r="G2" s="11" t="s">
        <v>5</v>
      </c>
      <c r="H2" s="11" t="s">
        <v>6</v>
      </c>
      <c r="I2" s="11" t="s">
        <v>16</v>
      </c>
      <c r="J2" s="11" t="s">
        <v>17</v>
      </c>
      <c r="K2" s="13" t="s">
        <v>19</v>
      </c>
      <c r="L2" s="13" t="s">
        <v>18</v>
      </c>
    </row>
    <row r="3" spans="1:10" s="14" customFormat="1" ht="14.25">
      <c r="A3" s="9" t="s">
        <v>7</v>
      </c>
      <c r="B3" s="9"/>
      <c r="C3" s="9"/>
      <c r="D3" s="9"/>
      <c r="E3" s="9"/>
      <c r="F3" s="14">
        <f>SUM(F4:F6)</f>
        <v>4</v>
      </c>
      <c r="J3" s="18" t="str">
        <f>CONCATENATE(E3,IF(ISBLANK(E3),""," = "),A3)</f>
        <v>Resistor</v>
      </c>
    </row>
    <row r="4" spans="1:13" ht="12.75">
      <c r="A4" s="22" t="s">
        <v>20</v>
      </c>
      <c r="B4" s="23" t="s">
        <v>21</v>
      </c>
      <c r="C4" s="24" t="s">
        <v>22</v>
      </c>
      <c r="D4" s="23" t="s">
        <v>36</v>
      </c>
      <c r="E4" s="23" t="s">
        <v>45</v>
      </c>
      <c r="F4" s="25">
        <v>3</v>
      </c>
      <c r="G4" s="24">
        <v>1652851</v>
      </c>
      <c r="H4" s="25"/>
      <c r="I4" s="25"/>
      <c r="J4" s="25" t="str">
        <f aca="true" t="shared" si="0" ref="J4:J5">CONCATENATE(E4,IF(ISBLANK(E4),""," = "),A4)</f>
        <v>R1, R2, R3 = 1 kΩ, 100 mW, ± 1%, 75 V</v>
      </c>
      <c r="K4" s="25"/>
      <c r="L4" s="26" t="str">
        <f aca="true" t="shared" si="1" ref="L4:L19">J4</f>
        <v>R1, R2, R3 = 1 kΩ, 100 mW, ± 1%, 75 V</v>
      </c>
      <c r="M4" s="25"/>
    </row>
    <row r="5" spans="1:13" ht="12.75">
      <c r="A5" s="22" t="s">
        <v>47</v>
      </c>
      <c r="B5" s="23" t="s">
        <v>21</v>
      </c>
      <c r="C5" s="24" t="s">
        <v>48</v>
      </c>
      <c r="D5" s="23" t="s">
        <v>36</v>
      </c>
      <c r="E5" s="23" t="s">
        <v>46</v>
      </c>
      <c r="F5" s="25">
        <v>1</v>
      </c>
      <c r="G5" s="24">
        <v>1652827</v>
      </c>
      <c r="H5" s="25"/>
      <c r="I5" s="25"/>
      <c r="J5" s="25" t="str">
        <f t="shared" si="0"/>
        <v>R4 = 10 kohm, 100 mW, ± 1%, 75 V</v>
      </c>
      <c r="K5" s="25"/>
      <c r="L5" s="26" t="str">
        <f t="shared" si="1"/>
        <v>R4 = 10 kohm, 100 mW, ± 1%, 75 V</v>
      </c>
      <c r="M5" s="25"/>
    </row>
    <row r="6" spans="1:13" ht="12.75">
      <c r="A6" s="23"/>
      <c r="B6" s="23"/>
      <c r="C6" s="23"/>
      <c r="D6" s="23"/>
      <c r="E6" s="23"/>
      <c r="F6" s="25"/>
      <c r="G6" s="25"/>
      <c r="H6" s="25"/>
      <c r="I6" s="25"/>
      <c r="J6" s="26" t="str">
        <f aca="true" t="shared" si="2" ref="J6:J12">CONCATENATE(E6,IF(ISBLANK(E6),""," = "),A6)</f>
        <v/>
      </c>
      <c r="K6" s="25"/>
      <c r="L6" s="26" t="str">
        <f t="shared" si="1"/>
        <v/>
      </c>
      <c r="M6" s="25"/>
    </row>
    <row r="7" spans="1:13" s="14" customFormat="1" ht="15.75" customHeight="1">
      <c r="A7" s="27" t="s">
        <v>8</v>
      </c>
      <c r="B7" s="27"/>
      <c r="C7" s="27"/>
      <c r="D7" s="27"/>
      <c r="E7" s="27"/>
      <c r="F7" s="28">
        <f>SUM(F8:F8)</f>
        <v>1</v>
      </c>
      <c r="G7" s="28"/>
      <c r="H7" s="28"/>
      <c r="I7" s="28"/>
      <c r="J7" s="29" t="str">
        <f>CONCATENATE(E7,IF(ISBLANK(E7),""," = "),A7)</f>
        <v>Capacitor</v>
      </c>
      <c r="K7" s="28"/>
      <c r="L7" s="29" t="str">
        <f t="shared" si="1"/>
        <v>Capacitor</v>
      </c>
      <c r="M7" s="28"/>
    </row>
    <row r="8" spans="1:13" ht="12.75">
      <c r="A8" s="24" t="s">
        <v>44</v>
      </c>
      <c r="B8" s="22" t="s">
        <v>23</v>
      </c>
      <c r="C8" s="25" t="s">
        <v>43</v>
      </c>
      <c r="D8" s="22" t="s">
        <v>36</v>
      </c>
      <c r="E8" s="23" t="s">
        <v>24</v>
      </c>
      <c r="F8" s="25">
        <v>1</v>
      </c>
      <c r="G8" s="24">
        <v>1759102</v>
      </c>
      <c r="H8" s="25"/>
      <c r="I8" s="25"/>
      <c r="J8" s="25" t="str">
        <f>CONCATENATE(E8:E9,IF(ISBLANK(E8),""," = "),A8)</f>
        <v>C1 = 0.01 µF, ± 10%, X7R, 50 V, 0603</v>
      </c>
      <c r="K8" s="25"/>
      <c r="L8" s="26" t="str">
        <f t="shared" si="1"/>
        <v>C1 = 0.01 µF, ± 10%, X7R, 50 V, 0603</v>
      </c>
      <c r="M8" s="25"/>
    </row>
    <row r="9" spans="1:13" ht="12.75">
      <c r="A9" s="22"/>
      <c r="B9" s="25"/>
      <c r="C9" s="23"/>
      <c r="D9" s="23"/>
      <c r="E9" s="25"/>
      <c r="F9" s="25"/>
      <c r="G9" s="25"/>
      <c r="H9" s="25"/>
      <c r="I9" s="25"/>
      <c r="J9" s="25"/>
      <c r="K9" s="25"/>
      <c r="L9" s="25"/>
      <c r="M9" s="25"/>
    </row>
    <row r="10" spans="1:13" s="14" customFormat="1" ht="12.75">
      <c r="A10" s="27" t="s">
        <v>9</v>
      </c>
      <c r="B10" s="27"/>
      <c r="C10" s="27"/>
      <c r="D10" s="27"/>
      <c r="E10" s="27"/>
      <c r="F10" s="28">
        <f>SUM(F11:F12)</f>
        <v>1</v>
      </c>
      <c r="G10" s="28"/>
      <c r="H10" s="28"/>
      <c r="I10" s="28"/>
      <c r="J10" s="29" t="str">
        <f>CONCATENATE(E10,IF(ISBLANK(E10),""," = "),A10)</f>
        <v>Semiconductor</v>
      </c>
      <c r="K10" s="28"/>
      <c r="L10" s="29" t="str">
        <f t="shared" si="1"/>
        <v>Semiconductor</v>
      </c>
      <c r="M10" s="28"/>
    </row>
    <row r="11" spans="1:13" s="17" customFormat="1" ht="12.75">
      <c r="A11" s="22" t="s">
        <v>25</v>
      </c>
      <c r="B11" s="22" t="s">
        <v>26</v>
      </c>
      <c r="C11" s="24" t="s">
        <v>27</v>
      </c>
      <c r="D11" s="30"/>
      <c r="E11" s="22" t="s">
        <v>28</v>
      </c>
      <c r="F11" s="30">
        <v>1</v>
      </c>
      <c r="G11" s="24">
        <v>1641059</v>
      </c>
      <c r="H11" s="30"/>
      <c r="I11" s="30"/>
      <c r="J11" s="25" t="str">
        <f>CONCATENATE(E11:E11,IF(ISBLANK(E11),""," = "),A11)</f>
        <v>IC1 = RTC, SMD, I2C, 32.768KHZ</v>
      </c>
      <c r="K11" s="30"/>
      <c r="L11" s="26" t="str">
        <f t="shared" si="1"/>
        <v>IC1 = RTC, SMD, I2C, 32.768KHZ</v>
      </c>
      <c r="M11" s="30"/>
    </row>
    <row r="12" spans="1:13" ht="12.75">
      <c r="A12" s="23"/>
      <c r="B12" s="23"/>
      <c r="C12" s="23"/>
      <c r="D12" s="23"/>
      <c r="E12" s="25"/>
      <c r="F12" s="25"/>
      <c r="G12" s="25"/>
      <c r="H12" s="25"/>
      <c r="I12" s="25"/>
      <c r="J12" s="26" t="str">
        <f t="shared" si="2"/>
        <v/>
      </c>
      <c r="K12" s="25"/>
      <c r="L12" s="26" t="str">
        <f t="shared" si="1"/>
        <v/>
      </c>
      <c r="M12" s="25"/>
    </row>
    <row r="13" spans="1:13" s="14" customFormat="1" ht="12.75">
      <c r="A13" s="27" t="s">
        <v>10</v>
      </c>
      <c r="B13" s="27"/>
      <c r="C13" s="27"/>
      <c r="D13" s="27"/>
      <c r="E13" s="27"/>
      <c r="F13" s="28">
        <f>F14+F15+F16+F17</f>
        <v>3</v>
      </c>
      <c r="G13" s="28"/>
      <c r="H13" s="28"/>
      <c r="I13" s="28"/>
      <c r="J13" s="29" t="str">
        <f>CONCATENATE(E13,IF(ISBLANK(E13),""," = "),A13)</f>
        <v>Misc.</v>
      </c>
      <c r="K13" s="28"/>
      <c r="L13" s="29" t="str">
        <f t="shared" si="1"/>
        <v>Misc.</v>
      </c>
      <c r="M13" s="28"/>
    </row>
    <row r="14" spans="1:13" s="16" customFormat="1" ht="12.75">
      <c r="A14" s="22" t="s">
        <v>35</v>
      </c>
      <c r="B14" s="23" t="s">
        <v>41</v>
      </c>
      <c r="C14" s="25" t="s">
        <v>42</v>
      </c>
      <c r="D14" s="23" t="s">
        <v>40</v>
      </c>
      <c r="E14" s="31"/>
      <c r="F14" s="25">
        <v>1</v>
      </c>
      <c r="G14" s="25">
        <v>5219565</v>
      </c>
      <c r="H14" s="32"/>
      <c r="I14" s="32"/>
      <c r="J14" s="25" t="str">
        <f>CONCATENATE(E14:E15,IF(ISBLANK(E14),""," = "),A14)</f>
        <v>Battery, Button Cell,  3 V</v>
      </c>
      <c r="K14" s="32"/>
      <c r="L14" s="26" t="str">
        <f t="shared" si="1"/>
        <v>Battery, Button Cell,  3 V</v>
      </c>
      <c r="M14" s="32"/>
    </row>
    <row r="15" spans="1:13" ht="12.75">
      <c r="A15" s="23" t="s">
        <v>37</v>
      </c>
      <c r="B15" s="23" t="s">
        <v>38</v>
      </c>
      <c r="C15" s="23" t="s">
        <v>39</v>
      </c>
      <c r="D15" s="23" t="s">
        <v>40</v>
      </c>
      <c r="E15" s="31" t="s">
        <v>29</v>
      </c>
      <c r="F15" s="25">
        <v>1</v>
      </c>
      <c r="G15" s="25">
        <v>676482</v>
      </c>
      <c r="H15" s="25"/>
      <c r="I15" s="25"/>
      <c r="J15" s="25" t="str">
        <f aca="true" t="shared" si="3" ref="J15:J16">CONCATENATE(E15:E16,IF(ISBLANK(E15),""," = "),A15)</f>
        <v xml:space="preserve">BAT1 =  HOLDER, BATTERY, 1 CELL, 16MM </v>
      </c>
      <c r="K15" s="25"/>
      <c r="L15" s="26" t="str">
        <f t="shared" si="1"/>
        <v xml:space="preserve">BAT1 =  HOLDER, BATTERY, 1 CELL, 16MM </v>
      </c>
      <c r="M15" s="25"/>
    </row>
    <row r="16" spans="1:13" ht="12.75">
      <c r="A16" s="23" t="s">
        <v>30</v>
      </c>
      <c r="B16" s="23" t="s">
        <v>31</v>
      </c>
      <c r="C16" s="23" t="s">
        <v>32</v>
      </c>
      <c r="D16" s="23" t="s">
        <v>33</v>
      </c>
      <c r="E16" s="23" t="s">
        <v>34</v>
      </c>
      <c r="F16" s="25">
        <v>1</v>
      </c>
      <c r="G16" s="25">
        <v>1098454</v>
      </c>
      <c r="H16" s="25"/>
      <c r="I16" s="25"/>
      <c r="J16" s="25" t="str">
        <f t="shared" si="3"/>
        <v>K1 = Pin header, breakable, 1 row, 40-way, vertical</v>
      </c>
      <c r="K16" s="25"/>
      <c r="L16" s="26" t="str">
        <f t="shared" si="1"/>
        <v>K1 = Pin header, breakable, 1 row, 40-way, vertical</v>
      </c>
      <c r="M16" s="25"/>
    </row>
    <row r="17" spans="1:13" ht="12.75">
      <c r="A17" s="33"/>
      <c r="B17" s="33"/>
      <c r="C17" s="23"/>
      <c r="D17" s="33"/>
      <c r="E17" s="23"/>
      <c r="F17" s="25"/>
      <c r="G17" s="25"/>
      <c r="H17" s="33"/>
      <c r="I17" s="25"/>
      <c r="J17" s="26" t="str">
        <f aca="true" t="shared" si="4" ref="J17">CONCATENATE(E17,IF(ISBLANK(E17),""," = "),A17)</f>
        <v/>
      </c>
      <c r="K17" s="25"/>
      <c r="L17" s="26" t="str">
        <f t="shared" si="1"/>
        <v/>
      </c>
      <c r="M17" s="25"/>
    </row>
    <row r="18" spans="1:13" ht="12.75">
      <c r="A18" s="23"/>
      <c r="B18" s="23"/>
      <c r="C18" s="23"/>
      <c r="D18" s="23"/>
      <c r="E18" s="23"/>
      <c r="F18" s="25"/>
      <c r="G18" s="25"/>
      <c r="H18" s="25"/>
      <c r="I18" s="25"/>
      <c r="J18" s="26" t="str">
        <f aca="true" t="shared" si="5" ref="J18:J58">CONCATENATE(E18,IF(ISBLANK(E18),""," = "),A18)</f>
        <v/>
      </c>
      <c r="K18" s="25"/>
      <c r="L18" s="26" t="str">
        <f t="shared" si="1"/>
        <v/>
      </c>
      <c r="M18" s="25"/>
    </row>
    <row r="19" spans="1:13" ht="12.75">
      <c r="A19" s="23"/>
      <c r="B19" s="23"/>
      <c r="C19" s="23"/>
      <c r="D19" s="23"/>
      <c r="E19" s="23"/>
      <c r="F19" s="25"/>
      <c r="G19" s="25"/>
      <c r="H19" s="25"/>
      <c r="I19" s="25"/>
      <c r="J19" s="26" t="str">
        <f t="shared" si="5"/>
        <v/>
      </c>
      <c r="K19" s="25"/>
      <c r="L19" s="26" t="str">
        <f t="shared" si="1"/>
        <v/>
      </c>
      <c r="M19" s="25"/>
    </row>
    <row r="20" ht="14.25">
      <c r="J20" s="19" t="str">
        <f t="shared" si="5"/>
        <v/>
      </c>
    </row>
    <row r="21" ht="14.25">
      <c r="J21" s="19" t="str">
        <f t="shared" si="5"/>
        <v/>
      </c>
    </row>
    <row r="22" ht="14.25">
      <c r="J22" s="19" t="str">
        <f t="shared" si="5"/>
        <v/>
      </c>
    </row>
    <row r="23" spans="1:10" ht="14.25">
      <c r="A23" s="15"/>
      <c r="J23" s="19" t="str">
        <f t="shared" si="5"/>
        <v/>
      </c>
    </row>
    <row r="24" spans="1:10" ht="14.25">
      <c r="A24" s="15"/>
      <c r="J24" s="19" t="str">
        <f t="shared" si="5"/>
        <v/>
      </c>
    </row>
    <row r="25" spans="1:10" ht="14.25">
      <c r="A25" s="15"/>
      <c r="J25" s="19" t="str">
        <f t="shared" si="5"/>
        <v/>
      </c>
    </row>
    <row r="26" spans="1:10" ht="14.25">
      <c r="A26" s="15"/>
      <c r="J26" s="19" t="str">
        <f t="shared" si="5"/>
        <v/>
      </c>
    </row>
    <row r="27" spans="1:10" ht="14.25">
      <c r="A27" s="15"/>
      <c r="J27" s="19" t="str">
        <f t="shared" si="5"/>
        <v/>
      </c>
    </row>
    <row r="28" ht="14.25">
      <c r="J28" s="19" t="str">
        <f t="shared" si="5"/>
        <v/>
      </c>
    </row>
    <row r="29" ht="14.25">
      <c r="J29" s="19" t="str">
        <f t="shared" si="5"/>
        <v/>
      </c>
    </row>
    <row r="30" ht="14.25">
      <c r="J30" s="19" t="str">
        <f t="shared" si="5"/>
        <v/>
      </c>
    </row>
    <row r="31" spans="1:10" ht="14.25">
      <c r="A31" s="15"/>
      <c r="J31" s="19" t="str">
        <f t="shared" si="5"/>
        <v/>
      </c>
    </row>
    <row r="32" ht="14.25">
      <c r="J32" s="19" t="str">
        <f t="shared" si="5"/>
        <v/>
      </c>
    </row>
    <row r="33" ht="14.25">
      <c r="J33" s="19" t="str">
        <f t="shared" si="5"/>
        <v/>
      </c>
    </row>
    <row r="34" ht="14.25">
      <c r="J34" s="19" t="str">
        <f t="shared" si="5"/>
        <v/>
      </c>
    </row>
    <row r="35" ht="14.25">
      <c r="J35" s="19" t="str">
        <f t="shared" si="5"/>
        <v/>
      </c>
    </row>
    <row r="36" ht="14.25">
      <c r="J36" s="19" t="str">
        <f t="shared" si="5"/>
        <v/>
      </c>
    </row>
    <row r="37" ht="14.25">
      <c r="J37" s="19" t="str">
        <f t="shared" si="5"/>
        <v/>
      </c>
    </row>
    <row r="38" ht="14.25">
      <c r="J38" s="19" t="str">
        <f t="shared" si="5"/>
        <v/>
      </c>
    </row>
    <row r="39" ht="14.25">
      <c r="J39" s="19" t="str">
        <f t="shared" si="5"/>
        <v/>
      </c>
    </row>
    <row r="40" ht="14.25">
      <c r="J40" s="19" t="str">
        <f t="shared" si="5"/>
        <v/>
      </c>
    </row>
    <row r="41" ht="14.25">
      <c r="J41" s="19" t="str">
        <f t="shared" si="5"/>
        <v/>
      </c>
    </row>
    <row r="42" ht="14.25">
      <c r="J42" s="19" t="str">
        <f t="shared" si="5"/>
        <v/>
      </c>
    </row>
    <row r="43" ht="14.25">
      <c r="J43" s="19" t="str">
        <f t="shared" si="5"/>
        <v/>
      </c>
    </row>
    <row r="44" ht="14.25">
      <c r="J44" s="19" t="str">
        <f t="shared" si="5"/>
        <v/>
      </c>
    </row>
    <row r="45" ht="14.25">
      <c r="J45" s="19" t="str">
        <f t="shared" si="5"/>
        <v/>
      </c>
    </row>
    <row r="46" ht="14.25">
      <c r="J46" s="19" t="str">
        <f t="shared" si="5"/>
        <v/>
      </c>
    </row>
    <row r="47" ht="14.25">
      <c r="J47" s="19" t="str">
        <f t="shared" si="5"/>
        <v/>
      </c>
    </row>
    <row r="48" ht="14.25">
      <c r="J48" s="19" t="str">
        <f t="shared" si="5"/>
        <v/>
      </c>
    </row>
    <row r="49" ht="14.25">
      <c r="J49" s="19" t="str">
        <f t="shared" si="5"/>
        <v/>
      </c>
    </row>
    <row r="50" ht="14.25">
      <c r="J50" s="19" t="str">
        <f t="shared" si="5"/>
        <v/>
      </c>
    </row>
    <row r="51" ht="14.25">
      <c r="J51" s="19" t="str">
        <f t="shared" si="5"/>
        <v/>
      </c>
    </row>
    <row r="52" ht="14.25">
      <c r="J52" s="19" t="str">
        <f t="shared" si="5"/>
        <v/>
      </c>
    </row>
    <row r="53" ht="14.25">
      <c r="J53" s="19" t="str">
        <f t="shared" si="5"/>
        <v/>
      </c>
    </row>
    <row r="54" ht="14.25">
      <c r="J54" s="19" t="str">
        <f t="shared" si="5"/>
        <v/>
      </c>
    </row>
    <row r="55" ht="14.25">
      <c r="J55" s="19" t="str">
        <f t="shared" si="5"/>
        <v/>
      </c>
    </row>
    <row r="56" ht="14.25">
      <c r="J56" s="19" t="str">
        <f t="shared" si="5"/>
        <v/>
      </c>
    </row>
    <row r="57" ht="14.25">
      <c r="J57" s="19" t="str">
        <f t="shared" si="5"/>
        <v/>
      </c>
    </row>
    <row r="58" ht="14.25">
      <c r="J58" s="19" t="str">
        <f t="shared" si="5"/>
        <v/>
      </c>
    </row>
    <row r="59" ht="14.25">
      <c r="J59" s="19" t="str">
        <f aca="true" t="shared" si="6" ref="J59:J91">CONCATENATE(E59,IF(ISBLANK(E59),""," = "),A59)</f>
        <v/>
      </c>
    </row>
    <row r="60" ht="14.25">
      <c r="J60" s="19" t="str">
        <f t="shared" si="6"/>
        <v/>
      </c>
    </row>
    <row r="61" ht="14.25">
      <c r="J61" s="19" t="str">
        <f t="shared" si="6"/>
        <v/>
      </c>
    </row>
    <row r="62" ht="14.25">
      <c r="J62" s="19" t="str">
        <f t="shared" si="6"/>
        <v/>
      </c>
    </row>
    <row r="63" ht="14.25">
      <c r="J63" s="19" t="str">
        <f t="shared" si="6"/>
        <v/>
      </c>
    </row>
    <row r="64" ht="14.25">
      <c r="J64" s="19" t="str">
        <f t="shared" si="6"/>
        <v/>
      </c>
    </row>
    <row r="65" ht="14.25">
      <c r="J65" s="19" t="str">
        <f t="shared" si="6"/>
        <v/>
      </c>
    </row>
    <row r="66" ht="14.25">
      <c r="J66" s="19" t="str">
        <f t="shared" si="6"/>
        <v/>
      </c>
    </row>
    <row r="67" ht="14.25">
      <c r="J67" s="19" t="str">
        <f t="shared" si="6"/>
        <v/>
      </c>
    </row>
    <row r="68" ht="14.25">
      <c r="J68" s="19" t="str">
        <f t="shared" si="6"/>
        <v/>
      </c>
    </row>
    <row r="69" ht="14.25">
      <c r="J69" s="19" t="str">
        <f t="shared" si="6"/>
        <v/>
      </c>
    </row>
    <row r="70" ht="14.25">
      <c r="J70" s="19" t="str">
        <f t="shared" si="6"/>
        <v/>
      </c>
    </row>
    <row r="71" ht="14.25">
      <c r="J71" s="19" t="str">
        <f t="shared" si="6"/>
        <v/>
      </c>
    </row>
    <row r="72" ht="14.25">
      <c r="J72" s="19" t="str">
        <f t="shared" si="6"/>
        <v/>
      </c>
    </row>
    <row r="73" ht="14.25">
      <c r="J73" s="19" t="str">
        <f t="shared" si="6"/>
        <v/>
      </c>
    </row>
    <row r="74" ht="14.25">
      <c r="J74" s="19" t="str">
        <f t="shared" si="6"/>
        <v/>
      </c>
    </row>
    <row r="75" ht="14.25">
      <c r="J75" s="19" t="str">
        <f t="shared" si="6"/>
        <v/>
      </c>
    </row>
    <row r="76" ht="14.25">
      <c r="J76" s="19" t="str">
        <f t="shared" si="6"/>
        <v/>
      </c>
    </row>
    <row r="77" ht="14.25">
      <c r="J77" s="19" t="str">
        <f t="shared" si="6"/>
        <v/>
      </c>
    </row>
    <row r="78" ht="14.25">
      <c r="J78" s="19" t="str">
        <f t="shared" si="6"/>
        <v/>
      </c>
    </row>
    <row r="79" ht="14.25">
      <c r="J79" s="19" t="str">
        <f t="shared" si="6"/>
        <v/>
      </c>
    </row>
    <row r="80" ht="14.25">
      <c r="J80" s="19" t="str">
        <f t="shared" si="6"/>
        <v/>
      </c>
    </row>
    <row r="81" ht="14.25">
      <c r="J81" s="19" t="str">
        <f t="shared" si="6"/>
        <v/>
      </c>
    </row>
    <row r="82" ht="14.25">
      <c r="J82" s="19" t="str">
        <f t="shared" si="6"/>
        <v/>
      </c>
    </row>
    <row r="83" ht="14.25">
      <c r="J83" s="19" t="str">
        <f t="shared" si="6"/>
        <v/>
      </c>
    </row>
    <row r="84" ht="14.25">
      <c r="J84" s="19" t="str">
        <f t="shared" si="6"/>
        <v/>
      </c>
    </row>
    <row r="85" ht="14.25">
      <c r="J85" s="19" t="str">
        <f t="shared" si="6"/>
        <v/>
      </c>
    </row>
    <row r="86" ht="14.25">
      <c r="J86" s="19" t="str">
        <f t="shared" si="6"/>
        <v/>
      </c>
    </row>
    <row r="87" ht="14.25">
      <c r="J87" s="19" t="str">
        <f t="shared" si="6"/>
        <v/>
      </c>
    </row>
    <row r="88" ht="14.25">
      <c r="J88" s="19" t="str">
        <f t="shared" si="6"/>
        <v/>
      </c>
    </row>
    <row r="89" ht="14.25">
      <c r="J89" s="19" t="str">
        <f t="shared" si="6"/>
        <v/>
      </c>
    </row>
    <row r="90" ht="14.25">
      <c r="J90" s="19" t="str">
        <f t="shared" si="6"/>
        <v/>
      </c>
    </row>
    <row r="91" ht="14.25">
      <c r="J91" s="19" t="str">
        <f t="shared" si="6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7.1" customHeight="1">
      <c r="A1" s="21" t="s">
        <v>11</v>
      </c>
      <c r="B1" s="21"/>
      <c r="C1" s="21"/>
      <c r="D1" s="21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Sunil Malekar</cp:lastModifiedBy>
  <cp:lastPrinted>2009-08-03T09:49:46Z</cp:lastPrinted>
  <dcterms:created xsi:type="dcterms:W3CDTF">2009-05-15T08:53:47Z</dcterms:created>
  <dcterms:modified xsi:type="dcterms:W3CDTF">2015-09-21T09:42:36Z</dcterms:modified>
  <cp:category/>
  <cp:version/>
  <cp:contentType/>
  <cp:contentStatus/>
</cp:coreProperties>
</file>