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9xxxx\191148 remake weather station\02_lab\documentation\publication\"/>
    </mc:Choice>
  </mc:AlternateContent>
  <xr:revisionPtr revIDLastSave="0" documentId="13_ncr:1_{F5BAB44A-026B-4E91-99F3-8A273ACA4F7E}" xr6:coauthVersionLast="45" xr6:coauthVersionMax="45" xr10:uidLastSave="{00000000-0000-0000-0000-000000000000}"/>
  <bookViews>
    <workbookView xWindow="-120" yWindow="-120" windowWidth="29040" windowHeight="1584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3" i="1" l="1"/>
  <c r="J10" i="1"/>
  <c r="J9" i="1" l="1"/>
  <c r="J11" i="1" l="1"/>
  <c r="J8" i="1"/>
  <c r="F6" i="1" l="1"/>
  <c r="F5" i="1"/>
  <c r="F7" i="1" l="1"/>
  <c r="F3" i="1"/>
  <c r="F4" i="1"/>
  <c r="J4" i="1"/>
  <c r="J5" i="1"/>
  <c r="J6" i="1"/>
  <c r="J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3" i="1"/>
</calcChain>
</file>

<file path=xl/sharedStrings.xml><?xml version="1.0" encoding="utf-8"?>
<sst xmlns="http://schemas.openxmlformats.org/spreadsheetml/2006/main" count="40" uniqueCount="39">
  <si>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</si>
  <si>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</si>
  <si>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</si>
  <si>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</si>
  <si>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</si>
  <si>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</si>
  <si>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</si>
  <si>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</si>
  <si>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</si>
  <si>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</si>
  <si>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</si>
  <si>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</si>
  <si>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</si>
  <si>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</si>
  <si>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</si>
  <si>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</si>
  <si>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copy colom J - past value only</t>
  </si>
  <si>
    <t>BOMformul</t>
  </si>
  <si>
    <t>BOM for editors</t>
  </si>
  <si>
    <t>Inductor</t>
  </si>
  <si>
    <t>MOD1</t>
  </si>
  <si>
    <t>Phoenix Contact</t>
  </si>
  <si>
    <t>Elektor</t>
  </si>
  <si>
    <t>Terminal block 3.81 mm, 3-way, 300 V</t>
  </si>
  <si>
    <t>MKDS 1/ 3-3,81</t>
  </si>
  <si>
    <t>Mouser</t>
  </si>
  <si>
    <t>BOM::191148-3::v1.0::remake weather station dust sensor</t>
  </si>
  <si>
    <t>PCB 191148-3 V1.0</t>
  </si>
  <si>
    <t>K1,K2</t>
  </si>
  <si>
    <t>Particulate Matter sensor HPMA115S0-xxx</t>
  </si>
  <si>
    <t>Honeywell</t>
  </si>
  <si>
    <t>HPMA115S0-XXX</t>
  </si>
  <si>
    <t xml:space="preserve">8-way female terminal WR-PHD 1.25mm, Wurth Elektronik 653008113322 </t>
  </si>
  <si>
    <t>Würth Elektronik</t>
  </si>
  <si>
    <t>653008113322</t>
  </si>
  <si>
    <t xml:space="preserve">710-653008113322 </t>
  </si>
  <si>
    <t>653153128130</t>
  </si>
  <si>
    <t>3 x machinescrew M2 x 10m</t>
  </si>
  <si>
    <t>2 x pre-crimped wires Würth-Elektronik 653153128130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</si>
</sst>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49" fontId="4" fillId="0" borderId="0" xfId="0" applyNumberFormat="1" applyFont="1" applyFill="1"/>
    <xf numFmtId="0" fontId="0" fillId="0" borderId="0" xfId="0" applyFont="1"/>
    <xf numFmtId="0" fontId="10" fillId="0" borderId="0" xfId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 applyFill="1"/>
    <xf numFmtId="164" fontId="0" fillId="0" borderId="0" xfId="0" applyNumberFormat="1" applyFont="1"/>
    <xf numFmtId="164" fontId="3" fillId="3" borderId="0" xfId="0" applyNumberFormat="1" applyFont="1" applyFill="1"/>
    <xf numFmtId="164" fontId="3" fillId="5" borderId="0" xfId="0" applyNumberFormat="1" applyFont="1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164" fontId="0" fillId="0" borderId="0" xfId="0" applyNumberFormat="1" applyFont="1" applyFill="1"/>
    <xf numFmtId="49" fontId="0" fillId="0" borderId="0" xfId="0" applyNumberFormat="1"/>
    <xf numFmtId="0" fontId="0" fillId="0" borderId="0" xfId="0" applyFill="1"/>
    <xf numFmtId="49" fontId="4" fillId="0" borderId="0" xfId="0" applyNumberFormat="1" applyFont="1"/>
    <xf numFmtId="0" fontId="4" fillId="0" borderId="0" xfId="0" applyFont="1"/>
    <xf numFmtId="49" fontId="0" fillId="0" borderId="0" xfId="0" applyNumberForma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zoomScale="85" zoomScaleNormal="85" workbookViewId="0">
      <selection activeCell="C16" sqref="C16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23.7109375" style="1" customWidth="1"/>
    <col min="4" max="4" width="7.85546875" style="1" customWidth="1"/>
    <col min="5" max="5" width="59.7109375" style="1" bestFit="1" customWidth="1"/>
    <col min="6" max="6" width="6" style="2" bestFit="1" customWidth="1"/>
    <col min="7" max="7" width="10.28515625" style="2" bestFit="1" customWidth="1"/>
    <col min="8" max="8" width="18.85546875" style="2" bestFit="1" customWidth="1"/>
    <col min="9" max="9" width="20.7109375" style="2" bestFit="1" customWidth="1"/>
    <col min="10" max="10" width="19.140625" style="2" customWidth="1"/>
    <col min="11" max="11" width="48.7109375" style="2" customWidth="1"/>
    <col min="12" max="16384" width="11.5703125" style="2"/>
  </cols>
  <sheetData>
    <row r="1" spans="1:13" s="3" customFormat="1" ht="20.25" x14ac:dyDescent="0.3">
      <c r="A1" s="48" t="s">
        <v>26</v>
      </c>
      <c r="B1" s="48"/>
      <c r="C1" s="48"/>
      <c r="D1" s="48"/>
      <c r="E1" s="48"/>
      <c r="F1" s="48"/>
      <c r="K1" s="20" t="s">
        <v>16</v>
      </c>
    </row>
    <row r="2" spans="1:13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25</v>
      </c>
      <c r="I2" s="3" t="s">
        <v>22</v>
      </c>
      <c r="J2" s="3" t="s">
        <v>17</v>
      </c>
      <c r="K2" s="19" t="s">
        <v>18</v>
      </c>
    </row>
    <row r="3" spans="1:13" s="17" customFormat="1" ht="15" x14ac:dyDescent="0.2">
      <c r="A3" s="16" t="s">
        <v>6</v>
      </c>
      <c r="B3" s="16"/>
      <c r="C3" s="16"/>
      <c r="D3" s="16"/>
      <c r="E3" s="16"/>
      <c r="F3" s="17" t="e">
        <f>SUM(#REF!)</f>
        <v>#REF!</v>
      </c>
      <c r="J3" s="18" t="str">
        <f>CONCATENATE(E3,IF(ISBLANK(E3),""," = "),A3)</f>
        <v>Resistor</v>
      </c>
    </row>
    <row r="4" spans="1:13" s="17" customFormat="1" ht="15" x14ac:dyDescent="0.2">
      <c r="A4" s="16" t="s">
        <v>19</v>
      </c>
      <c r="B4" s="16"/>
      <c r="C4" s="16"/>
      <c r="D4" s="16"/>
      <c r="E4" s="16"/>
      <c r="F4" s="17" t="e">
        <f>SUM(#REF!)</f>
        <v>#REF!</v>
      </c>
      <c r="J4" s="18" t="str">
        <f t="shared" ref="J4" si="0">CONCATENATE(E4,IF(ISBLANK(E4),""," = "),A4)</f>
        <v>Inductor</v>
      </c>
    </row>
    <row r="5" spans="1:13" s="17" customFormat="1" ht="15" x14ac:dyDescent="0.2">
      <c r="A5" s="16" t="s">
        <v>7</v>
      </c>
      <c r="B5" s="16"/>
      <c r="C5" s="16"/>
      <c r="D5" s="16"/>
      <c r="E5" s="16"/>
      <c r="F5" s="17" t="e">
        <f>SUM(#REF!)</f>
        <v>#REF!</v>
      </c>
      <c r="J5" s="18" t="str">
        <f t="shared" ref="J5:J65" si="1">CONCATENATE(E5,IF(ISBLANK(E5),""," = "),A5)</f>
        <v>Capacitor</v>
      </c>
      <c r="M5" s="39"/>
    </row>
    <row r="6" spans="1:13" s="6" customFormat="1" ht="15" x14ac:dyDescent="0.2">
      <c r="A6" s="5" t="s">
        <v>8</v>
      </c>
      <c r="B6" s="5"/>
      <c r="C6" s="5"/>
      <c r="D6" s="5"/>
      <c r="E6" s="5"/>
      <c r="F6" s="6" t="e">
        <f>SUM(#REF!)</f>
        <v>#REF!</v>
      </c>
      <c r="J6" s="18" t="str">
        <f t="shared" si="1"/>
        <v>Semiconductor</v>
      </c>
    </row>
    <row r="7" spans="1:13" s="6" customFormat="1" ht="15" x14ac:dyDescent="0.2">
      <c r="A7" s="5" t="s">
        <v>9</v>
      </c>
      <c r="B7" s="5"/>
      <c r="C7" s="5"/>
      <c r="D7" s="5"/>
      <c r="E7" s="5"/>
      <c r="F7" s="6">
        <f>SUM(F8:F23)</f>
        <v>7</v>
      </c>
      <c r="J7" s="18" t="str">
        <f t="shared" si="1"/>
        <v>Other</v>
      </c>
      <c r="L7" s="38"/>
      <c r="M7" s="38"/>
    </row>
    <row r="8" spans="1:13" s="23" customFormat="1" ht="15" x14ac:dyDescent="0.2">
      <c r="A8" s="28" t="s">
        <v>29</v>
      </c>
      <c r="B8" s="25" t="s">
        <v>30</v>
      </c>
      <c r="C8" s="29" t="s">
        <v>31</v>
      </c>
      <c r="D8" s="25"/>
      <c r="E8" s="25" t="s">
        <v>20</v>
      </c>
      <c r="F8" s="34">
        <v>1</v>
      </c>
      <c r="G8">
        <v>2770767</v>
      </c>
      <c r="H8"/>
      <c r="I8" s="31"/>
      <c r="J8" s="27" t="str">
        <f t="shared" si="1"/>
        <v>MOD1 = Particulate Matter sensor HPMA115S0-xxx</v>
      </c>
      <c r="K8" s="26"/>
      <c r="L8" s="37"/>
      <c r="M8" s="37"/>
    </row>
    <row r="9" spans="1:13" s="23" customFormat="1" ht="15" x14ac:dyDescent="0.2">
      <c r="A9" s="36" t="s">
        <v>23</v>
      </c>
      <c r="B9" s="22" t="s">
        <v>21</v>
      </c>
      <c r="C9" t="s">
        <v>24</v>
      </c>
      <c r="D9" s="22"/>
      <c r="E9" s="22" t="s">
        <v>28</v>
      </c>
      <c r="F9" s="34">
        <v>2</v>
      </c>
      <c r="G9">
        <v>3704580</v>
      </c>
      <c r="H9"/>
      <c r="I9" s="30"/>
      <c r="J9" s="24" t="str">
        <f>CONCATENATE(E9,IF(ISBLANK(E9),""," = "),A9)</f>
        <v>K1,K2 = Terminal block 3.81 mm, 3-way, 300 V</v>
      </c>
      <c r="L9" s="37"/>
      <c r="M9" s="37"/>
    </row>
    <row r="10" spans="1:13" s="46" customFormat="1" ht="15" x14ac:dyDescent="0.2">
      <c r="A10" s="45" t="s">
        <v>32</v>
      </c>
      <c r="B10" s="43" t="s">
        <v>33</v>
      </c>
      <c r="C10" s="45" t="s">
        <v>34</v>
      </c>
      <c r="D10" s="45"/>
      <c r="E10" s="45"/>
      <c r="F10" s="46">
        <v>1</v>
      </c>
      <c r="G10" s="32"/>
      <c r="H10" t="s">
        <v>35</v>
      </c>
      <c r="J10" s="46" t="str">
        <f>CONCATENATE(E10,IF(ISBLANK(E10),""," = "),A10)</f>
        <v xml:space="preserve">8-way female terminal WR-PHD 1.25mm, Wurth Elektronik 653008113322 </v>
      </c>
      <c r="K10" s="35"/>
      <c r="L10" s="37"/>
      <c r="M10" s="37"/>
    </row>
    <row r="11" spans="1:13" s="40" customFormat="1" ht="15" x14ac:dyDescent="0.2">
      <c r="A11" s="36" t="s">
        <v>38</v>
      </c>
      <c r="B11" s="36"/>
      <c r="C11" s="47" t="s">
        <v>36</v>
      </c>
      <c r="D11" s="36"/>
      <c r="E11" s="36"/>
      <c r="F11" s="40">
        <v>2</v>
      </c>
      <c r="G11" s="44"/>
      <c r="H11" s="44"/>
      <c r="J11" s="41" t="str">
        <f t="shared" si="1"/>
        <v>2 x pre-crimped wires Würth-Elektronik 653153128130</v>
      </c>
      <c r="L11" s="42"/>
      <c r="M11" s="42"/>
    </row>
    <row r="12" spans="1:13" s="40" customFormat="1" ht="15" x14ac:dyDescent="0.2">
      <c r="A12" s="36" t="s">
        <v>37</v>
      </c>
      <c r="B12" s="36"/>
      <c r="C12" s="47"/>
      <c r="D12" s="36"/>
      <c r="E12" s="36"/>
      <c r="G12" s="44"/>
      <c r="H12" s="44"/>
      <c r="J12" s="41" t="str">
        <f t="shared" si="1"/>
        <v>3 x machinescrew M2 x 10m</v>
      </c>
      <c r="L12" s="42"/>
      <c r="M12" s="42"/>
    </row>
    <row r="13" spans="1:13" s="34" customFormat="1" ht="15" x14ac:dyDescent="0.2">
      <c r="A13" s="32" t="s">
        <v>27</v>
      </c>
      <c r="B13" s="33"/>
      <c r="C13" s="32"/>
      <c r="D13" s="33"/>
      <c r="E13" s="33"/>
      <c r="F13" s="34">
        <v>1</v>
      </c>
      <c r="G13" s="32"/>
      <c r="H13" s="32"/>
      <c r="J13" s="35" t="str">
        <f>CONCATENATE(E13,IF(ISBLANK(E13),""," = "),A13)</f>
        <v>PCB 191148-3 V1.0</v>
      </c>
      <c r="L13" s="37"/>
      <c r="M13" s="37"/>
    </row>
    <row r="14" spans="1:13" s="23" customFormat="1" ht="15" x14ac:dyDescent="0.2">
      <c r="A14" s="21"/>
      <c r="B14" s="22"/>
      <c r="C14" s="7"/>
      <c r="D14" s="22"/>
      <c r="E14" s="22"/>
      <c r="F14" s="30"/>
      <c r="H14"/>
      <c r="J14" s="24"/>
      <c r="M14" s="37"/>
    </row>
    <row r="15" spans="1:13" s="23" customFormat="1" ht="15" x14ac:dyDescent="0.2">
      <c r="A15" s="21"/>
      <c r="B15" s="22"/>
      <c r="C15" s="7"/>
      <c r="D15" s="22"/>
      <c r="E15" s="22"/>
      <c r="F15" s="30"/>
      <c r="I15" s="30"/>
      <c r="J15" s="24"/>
    </row>
    <row r="16" spans="1:13" s="23" customFormat="1" ht="15" x14ac:dyDescent="0.2">
      <c r="A16" s="21"/>
      <c r="B16" s="22"/>
      <c r="C16" s="7"/>
      <c r="D16" s="22"/>
      <c r="E16" s="22"/>
      <c r="J16" s="24"/>
    </row>
    <row r="17" spans="1:10" s="23" customFormat="1" ht="15" x14ac:dyDescent="0.2">
      <c r="A17" s="21"/>
      <c r="B17" s="22"/>
      <c r="C17" s="7"/>
      <c r="D17" s="22"/>
      <c r="E17" s="22"/>
      <c r="J17" s="24"/>
    </row>
    <row r="18" spans="1:10" s="6" customFormat="1" ht="15" x14ac:dyDescent="0.2">
      <c r="A18" s="5" t="s">
        <v>10</v>
      </c>
      <c r="B18" s="5"/>
      <c r="C18" s="5"/>
      <c r="D18" s="5"/>
      <c r="E18" s="5"/>
      <c r="J18" s="18" t="str">
        <f t="shared" si="1"/>
        <v>Misc.</v>
      </c>
    </row>
    <row r="19" spans="1:10" s="8" customFormat="1" ht="15" x14ac:dyDescent="0.2">
      <c r="A19" s="7"/>
      <c r="B19" s="7"/>
      <c r="C19"/>
      <c r="D19" s="7"/>
      <c r="E19" s="7"/>
      <c r="G19"/>
      <c r="J19" s="15"/>
    </row>
    <row r="20" spans="1:10" ht="15" x14ac:dyDescent="0.2">
      <c r="C20"/>
      <c r="F20" s="23"/>
      <c r="J20" s="15"/>
    </row>
    <row r="21" spans="1:10" ht="15" x14ac:dyDescent="0.2">
      <c r="G21" s="8"/>
      <c r="J21" s="15" t="str">
        <f t="shared" si="1"/>
        <v/>
      </c>
    </row>
    <row r="22" spans="1:10" ht="15" x14ac:dyDescent="0.2">
      <c r="J22" s="15" t="str">
        <f t="shared" si="1"/>
        <v/>
      </c>
    </row>
    <row r="23" spans="1:10" ht="15" x14ac:dyDescent="0.2">
      <c r="J23" s="15" t="str">
        <f t="shared" si="1"/>
        <v/>
      </c>
    </row>
    <row r="24" spans="1:10" ht="15" x14ac:dyDescent="0.2">
      <c r="J24" s="15" t="str">
        <f t="shared" si="1"/>
        <v/>
      </c>
    </row>
    <row r="25" spans="1:10" ht="15" x14ac:dyDescent="0.2">
      <c r="J25" s="15" t="str">
        <f t="shared" si="1"/>
        <v/>
      </c>
    </row>
    <row r="26" spans="1:10" ht="15" x14ac:dyDescent="0.2">
      <c r="J26" s="15" t="str">
        <f t="shared" si="1"/>
        <v/>
      </c>
    </row>
    <row r="27" spans="1:10" ht="15" x14ac:dyDescent="0.2">
      <c r="J27" s="15" t="str">
        <f t="shared" si="1"/>
        <v/>
      </c>
    </row>
    <row r="28" spans="1:10" ht="15" x14ac:dyDescent="0.2">
      <c r="J28" s="15" t="str">
        <f t="shared" si="1"/>
        <v/>
      </c>
    </row>
    <row r="29" spans="1:10" ht="15" x14ac:dyDescent="0.2">
      <c r="J29" s="15" t="str">
        <f t="shared" si="1"/>
        <v/>
      </c>
    </row>
    <row r="30" spans="1:10" ht="15" x14ac:dyDescent="0.2">
      <c r="A30"/>
      <c r="J30" s="15" t="str">
        <f t="shared" si="1"/>
        <v/>
      </c>
    </row>
    <row r="31" spans="1:10" ht="15" x14ac:dyDescent="0.2">
      <c r="A31"/>
      <c r="J31" s="15" t="str">
        <f t="shared" si="1"/>
        <v/>
      </c>
    </row>
    <row r="32" spans="1:10" ht="15" x14ac:dyDescent="0.2">
      <c r="A32"/>
      <c r="J32" s="15" t="str">
        <f t="shared" si="1"/>
        <v/>
      </c>
    </row>
    <row r="33" spans="1:10" ht="15" x14ac:dyDescent="0.2">
      <c r="A33"/>
      <c r="J33" s="15" t="str">
        <f t="shared" si="1"/>
        <v/>
      </c>
    </row>
    <row r="34" spans="1:10" ht="15" x14ac:dyDescent="0.2">
      <c r="A34"/>
      <c r="J34" s="15" t="str">
        <f t="shared" si="1"/>
        <v/>
      </c>
    </row>
    <row r="35" spans="1:10" ht="15" x14ac:dyDescent="0.2">
      <c r="J35" s="15" t="str">
        <f t="shared" si="1"/>
        <v/>
      </c>
    </row>
    <row r="36" spans="1:10" ht="15" x14ac:dyDescent="0.2">
      <c r="J36" s="15" t="str">
        <f t="shared" si="1"/>
        <v/>
      </c>
    </row>
    <row r="37" spans="1:10" ht="15" x14ac:dyDescent="0.2">
      <c r="J37" s="15" t="str">
        <f t="shared" si="1"/>
        <v/>
      </c>
    </row>
    <row r="38" spans="1:10" ht="15" x14ac:dyDescent="0.2">
      <c r="A38"/>
      <c r="J38" s="15" t="str">
        <f t="shared" si="1"/>
        <v/>
      </c>
    </row>
    <row r="39" spans="1:10" ht="15" x14ac:dyDescent="0.2">
      <c r="J39" s="15" t="str">
        <f t="shared" si="1"/>
        <v/>
      </c>
    </row>
    <row r="40" spans="1:10" ht="15" x14ac:dyDescent="0.2">
      <c r="J40" s="15" t="str">
        <f t="shared" si="1"/>
        <v/>
      </c>
    </row>
    <row r="41" spans="1:10" ht="15" x14ac:dyDescent="0.2">
      <c r="J41" s="15" t="str">
        <f t="shared" si="1"/>
        <v/>
      </c>
    </row>
    <row r="42" spans="1:10" ht="15" x14ac:dyDescent="0.2">
      <c r="J42" s="15" t="str">
        <f t="shared" si="1"/>
        <v/>
      </c>
    </row>
    <row r="43" spans="1:10" ht="15" x14ac:dyDescent="0.2">
      <c r="J43" s="15" t="str">
        <f t="shared" si="1"/>
        <v/>
      </c>
    </row>
    <row r="44" spans="1:10" ht="15" x14ac:dyDescent="0.2">
      <c r="J44" s="15" t="str">
        <f t="shared" si="1"/>
        <v/>
      </c>
    </row>
    <row r="45" spans="1:10" ht="15" x14ac:dyDescent="0.2">
      <c r="J45" s="15" t="str">
        <f t="shared" si="1"/>
        <v/>
      </c>
    </row>
    <row r="46" spans="1:10" ht="15" x14ac:dyDescent="0.2">
      <c r="J46" s="15" t="str">
        <f t="shared" si="1"/>
        <v/>
      </c>
    </row>
    <row r="47" spans="1:10" ht="15" x14ac:dyDescent="0.2">
      <c r="J47" s="15" t="str">
        <f t="shared" si="1"/>
        <v/>
      </c>
    </row>
    <row r="48" spans="1:10" ht="15" x14ac:dyDescent="0.2">
      <c r="J48" s="15" t="str">
        <f t="shared" si="1"/>
        <v/>
      </c>
    </row>
    <row r="49" spans="10:10" ht="15" x14ac:dyDescent="0.2">
      <c r="J49" s="15" t="str">
        <f t="shared" si="1"/>
        <v/>
      </c>
    </row>
    <row r="50" spans="10:10" ht="15" x14ac:dyDescent="0.2">
      <c r="J50" s="15" t="str">
        <f t="shared" si="1"/>
        <v/>
      </c>
    </row>
    <row r="51" spans="10:10" ht="15" x14ac:dyDescent="0.2">
      <c r="J51" s="15" t="str">
        <f t="shared" si="1"/>
        <v/>
      </c>
    </row>
    <row r="52" spans="10:10" ht="15" x14ac:dyDescent="0.2">
      <c r="J52" s="15" t="str">
        <f t="shared" si="1"/>
        <v/>
      </c>
    </row>
    <row r="53" spans="10:10" ht="15" x14ac:dyDescent="0.2">
      <c r="J53" s="15" t="str">
        <f t="shared" si="1"/>
        <v/>
      </c>
    </row>
    <row r="54" spans="10:10" ht="15" x14ac:dyDescent="0.2">
      <c r="J54" s="15" t="str">
        <f t="shared" si="1"/>
        <v/>
      </c>
    </row>
    <row r="55" spans="10:10" ht="15" x14ac:dyDescent="0.2">
      <c r="J55" s="15" t="str">
        <f t="shared" si="1"/>
        <v/>
      </c>
    </row>
    <row r="56" spans="10:10" ht="15" x14ac:dyDescent="0.2">
      <c r="J56" s="15" t="str">
        <f t="shared" si="1"/>
        <v/>
      </c>
    </row>
    <row r="57" spans="10:10" ht="15" x14ac:dyDescent="0.2">
      <c r="J57" s="15" t="str">
        <f t="shared" si="1"/>
        <v/>
      </c>
    </row>
    <row r="58" spans="10:10" ht="15" x14ac:dyDescent="0.2">
      <c r="J58" s="15" t="str">
        <f t="shared" si="1"/>
        <v/>
      </c>
    </row>
    <row r="59" spans="10:10" ht="15" x14ac:dyDescent="0.2">
      <c r="J59" s="15" t="str">
        <f t="shared" si="1"/>
        <v/>
      </c>
    </row>
    <row r="60" spans="10:10" ht="15" x14ac:dyDescent="0.2">
      <c r="J60" s="15" t="str">
        <f t="shared" si="1"/>
        <v/>
      </c>
    </row>
    <row r="61" spans="10:10" ht="15" x14ac:dyDescent="0.2">
      <c r="J61" s="15" t="str">
        <f t="shared" si="1"/>
        <v/>
      </c>
    </row>
    <row r="62" spans="10:10" ht="15" x14ac:dyDescent="0.2">
      <c r="J62" s="15" t="str">
        <f t="shared" si="1"/>
        <v/>
      </c>
    </row>
    <row r="63" spans="10:10" ht="15" x14ac:dyDescent="0.2">
      <c r="J63" s="15" t="str">
        <f t="shared" si="1"/>
        <v/>
      </c>
    </row>
    <row r="64" spans="10:10" ht="15" x14ac:dyDescent="0.2">
      <c r="J64" s="15" t="str">
        <f t="shared" si="1"/>
        <v/>
      </c>
    </row>
    <row r="65" spans="10:10" ht="15" x14ac:dyDescent="0.2">
      <c r="J65" s="15" t="str">
        <f t="shared" si="1"/>
        <v/>
      </c>
    </row>
    <row r="66" spans="10:10" ht="15" x14ac:dyDescent="0.2">
      <c r="J66" s="15" t="str">
        <f t="shared" ref="J66:J98" si="2">CONCATENATE(E66,IF(ISBLANK(E66),""," = "),A66)</f>
        <v/>
      </c>
    </row>
    <row r="67" spans="10:10" ht="15" x14ac:dyDescent="0.2">
      <c r="J67" s="15" t="str">
        <f t="shared" si="2"/>
        <v/>
      </c>
    </row>
    <row r="68" spans="10:10" ht="15" x14ac:dyDescent="0.2">
      <c r="J68" s="15" t="str">
        <f t="shared" si="2"/>
        <v/>
      </c>
    </row>
    <row r="69" spans="10:10" ht="15" x14ac:dyDescent="0.2">
      <c r="J69" s="15" t="str">
        <f t="shared" si="2"/>
        <v/>
      </c>
    </row>
    <row r="70" spans="10:10" ht="15" x14ac:dyDescent="0.2">
      <c r="J70" s="15" t="str">
        <f t="shared" si="2"/>
        <v/>
      </c>
    </row>
    <row r="71" spans="10:10" ht="15" x14ac:dyDescent="0.2">
      <c r="J71" s="15" t="str">
        <f t="shared" si="2"/>
        <v/>
      </c>
    </row>
    <row r="72" spans="10:10" ht="15" x14ac:dyDescent="0.2">
      <c r="J72" s="15" t="str">
        <f t="shared" si="2"/>
        <v/>
      </c>
    </row>
    <row r="73" spans="10:10" ht="15" x14ac:dyDescent="0.2">
      <c r="J73" s="15" t="str">
        <f t="shared" si="2"/>
        <v/>
      </c>
    </row>
    <row r="74" spans="10:10" ht="15" x14ac:dyDescent="0.2">
      <c r="J74" s="15" t="str">
        <f t="shared" si="2"/>
        <v/>
      </c>
    </row>
    <row r="75" spans="10:10" ht="15" x14ac:dyDescent="0.2">
      <c r="J75" s="15" t="str">
        <f t="shared" si="2"/>
        <v/>
      </c>
    </row>
    <row r="76" spans="10:10" ht="15" x14ac:dyDescent="0.2">
      <c r="J76" s="15" t="str">
        <f t="shared" si="2"/>
        <v/>
      </c>
    </row>
    <row r="77" spans="10:10" ht="15" x14ac:dyDescent="0.2">
      <c r="J77" s="15" t="str">
        <f t="shared" si="2"/>
        <v/>
      </c>
    </row>
    <row r="78" spans="10:10" ht="15" x14ac:dyDescent="0.2">
      <c r="J78" s="15" t="str">
        <f t="shared" si="2"/>
        <v/>
      </c>
    </row>
    <row r="79" spans="10:10" ht="15" x14ac:dyDescent="0.2">
      <c r="J79" s="15" t="str">
        <f t="shared" si="2"/>
        <v/>
      </c>
    </row>
    <row r="80" spans="10:10" ht="15" x14ac:dyDescent="0.2">
      <c r="J80" s="15" t="str">
        <f t="shared" si="2"/>
        <v/>
      </c>
    </row>
    <row r="81" spans="10:10" ht="15" x14ac:dyDescent="0.2">
      <c r="J81" s="15" t="str">
        <f t="shared" si="2"/>
        <v/>
      </c>
    </row>
    <row r="82" spans="10:10" ht="15" x14ac:dyDescent="0.2">
      <c r="J82" s="15" t="str">
        <f t="shared" si="2"/>
        <v/>
      </c>
    </row>
    <row r="83" spans="10:10" ht="15" x14ac:dyDescent="0.2">
      <c r="J83" s="15" t="str">
        <f t="shared" si="2"/>
        <v/>
      </c>
    </row>
    <row r="84" spans="10:10" ht="15" x14ac:dyDescent="0.2">
      <c r="J84" s="15" t="str">
        <f t="shared" si="2"/>
        <v/>
      </c>
    </row>
    <row r="85" spans="10:10" ht="15" x14ac:dyDescent="0.2">
      <c r="J85" s="15" t="str">
        <f t="shared" si="2"/>
        <v/>
      </c>
    </row>
    <row r="86" spans="10:10" ht="15" x14ac:dyDescent="0.2">
      <c r="J86" s="15" t="str">
        <f t="shared" si="2"/>
        <v/>
      </c>
    </row>
    <row r="87" spans="10:10" ht="15" x14ac:dyDescent="0.2">
      <c r="J87" s="15" t="str">
        <f t="shared" si="2"/>
        <v/>
      </c>
    </row>
    <row r="88" spans="10:10" ht="15" x14ac:dyDescent="0.2">
      <c r="J88" s="15" t="str">
        <f t="shared" si="2"/>
        <v/>
      </c>
    </row>
    <row r="89" spans="10:10" ht="15" x14ac:dyDescent="0.2">
      <c r="J89" s="15" t="str">
        <f t="shared" si="2"/>
        <v/>
      </c>
    </row>
    <row r="90" spans="10:10" ht="15" x14ac:dyDescent="0.2">
      <c r="J90" s="15" t="str">
        <f t="shared" si="2"/>
        <v/>
      </c>
    </row>
    <row r="91" spans="10:10" ht="15" x14ac:dyDescent="0.2">
      <c r="J91" s="15" t="str">
        <f t="shared" si="2"/>
        <v/>
      </c>
    </row>
    <row r="92" spans="10:10" ht="15" x14ac:dyDescent="0.2">
      <c r="J92" s="15" t="str">
        <f t="shared" si="2"/>
        <v/>
      </c>
    </row>
    <row r="93" spans="10:10" ht="15" x14ac:dyDescent="0.2">
      <c r="J93" s="15" t="str">
        <f t="shared" si="2"/>
        <v/>
      </c>
    </row>
    <row r="94" spans="10:10" ht="15" x14ac:dyDescent="0.2">
      <c r="J94" s="15" t="str">
        <f t="shared" si="2"/>
        <v/>
      </c>
    </row>
    <row r="95" spans="10:10" ht="15" x14ac:dyDescent="0.2">
      <c r="J95" s="15" t="str">
        <f t="shared" si="2"/>
        <v/>
      </c>
    </row>
    <row r="96" spans="10:10" ht="15" x14ac:dyDescent="0.2">
      <c r="J96" s="15" t="str">
        <f t="shared" si="2"/>
        <v/>
      </c>
    </row>
    <row r="97" spans="10:10" ht="15" x14ac:dyDescent="0.2">
      <c r="J97" s="15" t="str">
        <f t="shared" si="2"/>
        <v/>
      </c>
    </row>
    <row r="98" spans="10:10" ht="15" x14ac:dyDescent="0.2">
      <c r="J98" s="15" t="str">
        <f t="shared" si="2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49" t="s">
        <v>11</v>
      </c>
      <c r="B1" s="49"/>
      <c r="C1" s="49"/>
      <c r="D1" s="49"/>
    </row>
    <row r="2" spans="1:4" s="9" customFormat="1" ht="14.85" customHeight="1" x14ac:dyDescent="0.2">
      <c r="A2" s="10" t="s">
        <v>12</v>
      </c>
      <c r="B2" s="11" t="s">
        <v>13</v>
      </c>
      <c r="C2" s="11" t="s">
        <v>14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Mathias Claussen | Elektor Labs</cp:lastModifiedBy>
  <cp:lastPrinted>2019-12-10T12:20:30Z</cp:lastPrinted>
  <dcterms:created xsi:type="dcterms:W3CDTF">2009-05-15T08:53:47Z</dcterms:created>
  <dcterms:modified xsi:type="dcterms:W3CDTF">2020-05-11T05:50:58Z</dcterms:modified>
</cp:coreProperties>
</file>